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2030" windowHeight="7740" tabRatio="514" firstSheet="2" activeTab="7"/>
  </bookViews>
  <sheets>
    <sheet name="Jardův kopec" sheetId="1" r:id="rId1"/>
    <sheet name="Kácov" sheetId="2" r:id="rId2"/>
    <sheet name="Broumov" sheetId="3" r:id="rId3"/>
    <sheet name="Hejšovina" sheetId="4" r:id="rId4"/>
    <sheet name="Bowling" sheetId="5" r:id="rId5"/>
    <sheet name="BBH" sheetId="6" r:id="rId6"/>
    <sheet name="Pohár BONBONu" sheetId="7" r:id="rId7"/>
    <sheet name="Přebory oddílu BONBON" sheetId="8" r:id="rId8"/>
    <sheet name="MuziDraha" sheetId="9" r:id="rId9"/>
    <sheet name="ZenyDraha" sheetId="10" r:id="rId10"/>
    <sheet name="MuziVytrv" sheetId="11" r:id="rId11"/>
    <sheet name="ZenyVytrv" sheetId="12" r:id="rId12"/>
    <sheet name="Koeficienty" sheetId="13" r:id="rId13"/>
    <sheet name="Koef_dlouhé" sheetId="14" r:id="rId14"/>
  </sheets>
  <externalReferences>
    <externalReference r:id="rId17"/>
    <externalReference r:id="rId18"/>
  </externalReferences>
  <definedNames>
    <definedName name="ABSOLUT">'[1]CELKEM'!$S:$S</definedName>
    <definedName name="KKK">'MuziVytrv'!$A$7:$U$102</definedName>
    <definedName name="koeficient" localSheetId="1">'[2]Koeficient'!$B$4:$D$103</definedName>
    <definedName name="Koeficient">'Koeficienty'!$A$3:$D$86</definedName>
    <definedName name="KoefLong">'Koef_dlouhé'!$A$2:$C$101</definedName>
    <definedName name="KOMPLET">'[1]CELKEM'!$A$4:$V$147</definedName>
    <definedName name="KV">'Koeficienty'!$A$3:$D$86</definedName>
    <definedName name="MD">'MuziDraha'!$A$6:$M$101</definedName>
    <definedName name="MV">'MuziVytrv'!$A$7:$U$102</definedName>
    <definedName name="_xlnm.Print_Area" localSheetId="2">'Broumov'!$A$1:$H$8</definedName>
    <definedName name="_xlnm.Print_Area" localSheetId="3">'Hejšovina'!$B$1:$I$8</definedName>
    <definedName name="_xlnm.Print_Area" localSheetId="0">'Jardův kopec'!$B$5:$I$15</definedName>
    <definedName name="_xlnm.Print_Area" localSheetId="1">'Kácov'!$B$2:$K$12</definedName>
    <definedName name="_xlnm.Print_Area" localSheetId="7">'Přebory oddílu BONBON'!$B$2:$F$15</definedName>
    <definedName name="RELATIV">'[1]CELKEM'!$Q:$Q</definedName>
    <definedName name="RELATIV_K">'[1]CELKEM'!$R:$R</definedName>
    <definedName name="relativLL">'[1]Muži'!$L:$L</definedName>
    <definedName name="ZD">'ZenyDraha'!$A$6:$N$101</definedName>
    <definedName name="ZV">'ZenyVytrv'!$A$6:$U$101</definedName>
  </definedNames>
  <calcPr fullCalcOnLoad="1"/>
</workbook>
</file>

<file path=xl/sharedStrings.xml><?xml version="1.0" encoding="utf-8"?>
<sst xmlns="http://schemas.openxmlformats.org/spreadsheetml/2006/main" count="328" uniqueCount="156">
  <si>
    <t>ženy</t>
  </si>
  <si>
    <t>muži</t>
  </si>
  <si>
    <t>věk</t>
  </si>
  <si>
    <t>ročník</t>
  </si>
  <si>
    <t>Němec</t>
  </si>
  <si>
    <t>Šandera</t>
  </si>
  <si>
    <t>Martin</t>
  </si>
  <si>
    <t>Miloš</t>
  </si>
  <si>
    <t>Míšek</t>
  </si>
  <si>
    <t>Jan</t>
  </si>
  <si>
    <t>Cipl</t>
  </si>
  <si>
    <t>František</t>
  </si>
  <si>
    <t>Krejsa</t>
  </si>
  <si>
    <t>Václav</t>
  </si>
  <si>
    <t>Bartošová</t>
  </si>
  <si>
    <t>Markéta</t>
  </si>
  <si>
    <t>Němcová</t>
  </si>
  <si>
    <t>Alena</t>
  </si>
  <si>
    <t>Požgayová</t>
  </si>
  <si>
    <t>Jana</t>
  </si>
  <si>
    <t>M</t>
  </si>
  <si>
    <t>Z</t>
  </si>
  <si>
    <t>Příjmení</t>
  </si>
  <si>
    <t>Jméno</t>
  </si>
  <si>
    <t>P</t>
  </si>
  <si>
    <t>Rok</t>
  </si>
  <si>
    <t>Age</t>
  </si>
  <si>
    <t>1500 m</t>
  </si>
  <si>
    <t>Mile</t>
  </si>
  <si>
    <t>2000</t>
  </si>
  <si>
    <t>2 Mile</t>
  </si>
  <si>
    <t>4000</t>
  </si>
  <si>
    <t>3 Mile</t>
  </si>
  <si>
    <t>5000</t>
  </si>
  <si>
    <t>5 Mile</t>
  </si>
  <si>
    <t>10000</t>
  </si>
  <si>
    <t>Distance</t>
  </si>
  <si>
    <t>OC sec</t>
  </si>
  <si>
    <t>OC</t>
  </si>
  <si>
    <t>03:25.80</t>
  </si>
  <si>
    <t>03:42.60</t>
  </si>
  <si>
    <t>04:43.20</t>
  </si>
  <si>
    <t>07:20.00</t>
  </si>
  <si>
    <t>07:54.60</t>
  </si>
  <si>
    <t>09:58.00</t>
  </si>
  <si>
    <t>12:10.00</t>
  </si>
  <si>
    <t>12:37.00</t>
  </si>
  <si>
    <t>15:19.00</t>
  </si>
  <si>
    <t>20:47.00</t>
  </si>
  <si>
    <t>20:55.00</t>
  </si>
  <si>
    <t>26:20.00</t>
  </si>
  <si>
    <t>Compiled by Alan Jones &amp; Rex Harvey, 3717 Wildwood Drive, Endwell, NY 13760, 607-786-5866</t>
  </si>
  <si>
    <t>AlanLJones@stny.rr.com, http://home.stny.rr.com/alanjones/AgeGrade.html</t>
  </si>
  <si>
    <t>March 23, 2005</t>
  </si>
  <si>
    <t>4 Mile</t>
  </si>
  <si>
    <t>03:53.57</t>
  </si>
  <si>
    <t>04:12.60</t>
  </si>
  <si>
    <t>05:22.50</t>
  </si>
  <si>
    <t>08:21.42</t>
  </si>
  <si>
    <t>09:02.50</t>
  </si>
  <si>
    <t>11:23.00</t>
  </si>
  <si>
    <t>13:53.00</t>
  </si>
  <si>
    <t>14:25.68</t>
  </si>
  <si>
    <t>17:31.00</t>
  </si>
  <si>
    <t>18:52.00</t>
  </si>
  <si>
    <t>23:45.00</t>
  </si>
  <si>
    <t>23:55.00</t>
  </si>
  <si>
    <t>30:01.09</t>
  </si>
  <si>
    <t>5 km</t>
  </si>
  <si>
    <t>6 km</t>
  </si>
  <si>
    <t>8 km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</si>
  <si>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</si>
  <si>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</si>
  <si>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</si>
  <si>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</si>
  <si>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</si>
  <si>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</si>
  <si>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</si>
  <si>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</si>
  <si>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</si>
  <si>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</si>
  <si>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</si>
  <si>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</si>
  <si>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</si>
  <si>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</si>
  <si>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</si>
  <si>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5 MIle</t>
  </si>
  <si>
    <t>P1</t>
  </si>
  <si>
    <t>Bonboňácké bowlování</t>
  </si>
  <si>
    <t>Pohár BONBONu</t>
  </si>
  <si>
    <t>Přepočtený čas</t>
  </si>
  <si>
    <t>Reálný čas</t>
  </si>
  <si>
    <t>Věk</t>
  </si>
  <si>
    <t>Pořadí</t>
  </si>
  <si>
    <t>Cipl František</t>
  </si>
  <si>
    <t>Bartošová Markéta</t>
  </si>
  <si>
    <t>Požgayová Jana</t>
  </si>
  <si>
    <t>Němcová Alena</t>
  </si>
  <si>
    <t>I.</t>
  </si>
  <si>
    <t>II.</t>
  </si>
  <si>
    <t>III.</t>
  </si>
  <si>
    <r>
      <rPr>
        <b/>
        <sz val="11"/>
        <color indexed="10"/>
        <rFont val="Calibri"/>
        <family val="2"/>
      </rPr>
      <t>Mistrovství oddílu</t>
    </r>
    <r>
      <rPr>
        <b/>
        <sz val="11"/>
        <color indexed="8"/>
        <rFont val="Calibri"/>
        <family val="2"/>
      </rPr>
      <t xml:space="preserve">
BBH - Běh bez hodinek</t>
    </r>
  </si>
  <si>
    <t>společná kategorie</t>
  </si>
  <si>
    <r>
      <rPr>
        <b/>
        <sz val="11"/>
        <color indexed="10"/>
        <rFont val="Calibri"/>
        <family val="2"/>
      </rPr>
      <t>Běh do vrchu*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Jardův kopec</t>
    </r>
  </si>
  <si>
    <r>
      <rPr>
        <b/>
        <sz val="11"/>
        <color indexed="10"/>
        <rFont val="Calibri"/>
        <family val="2"/>
      </rPr>
      <t>Běh vytrvalostní*</t>
    </r>
    <r>
      <rPr>
        <b/>
        <sz val="11"/>
        <color indexed="8"/>
        <rFont val="Calibri"/>
        <family val="2"/>
      </rPr>
      <t xml:space="preserve">
Kácovský běh</t>
    </r>
  </si>
  <si>
    <r>
      <rPr>
        <b/>
        <sz val="11"/>
        <color indexed="10"/>
        <rFont val="Calibri"/>
        <family val="2"/>
      </rPr>
      <t>Crosscountry*</t>
    </r>
    <r>
      <rPr>
        <b/>
        <sz val="11"/>
        <color indexed="8"/>
        <rFont val="Calibri"/>
        <family val="2"/>
      </rPr>
      <t xml:space="preserve">
Běh Broumovskými stěnami</t>
    </r>
  </si>
  <si>
    <r>
      <rPr>
        <b/>
        <sz val="11"/>
        <color indexed="10"/>
        <rFont val="Calibri"/>
        <family val="2"/>
      </rPr>
      <t>Běh na horu*</t>
    </r>
    <r>
      <rPr>
        <b/>
        <sz val="11"/>
        <color indexed="8"/>
        <rFont val="Calibri"/>
        <family val="2"/>
      </rPr>
      <t xml:space="preserve">
Běh na Hejšovinu</t>
    </r>
  </si>
  <si>
    <t>* přepočet času pomocí věkového koeficientu</t>
  </si>
  <si>
    <t>Tabulka</t>
  </si>
  <si>
    <t>MD</t>
  </si>
  <si>
    <t>Vzdálenost</t>
  </si>
  <si>
    <t>Draha</t>
  </si>
  <si>
    <t>ZD</t>
  </si>
  <si>
    <t>Parametry</t>
  </si>
  <si>
    <t>Počítáno koeficientem pro běh - 3km</t>
  </si>
  <si>
    <t>2005 - Věkový faktor muži 1500m až 10km</t>
  </si>
  <si>
    <t>2002 - Věkový faktor ženy 1500m až 10km</t>
  </si>
  <si>
    <t>2010 - Věkový faktor muži 5km až 200km</t>
  </si>
  <si>
    <t>2010 - Věkový faktor ženy 5km až 200km</t>
  </si>
  <si>
    <t>Pohár BONBONu Broumovského výběžku</t>
  </si>
  <si>
    <t>Němec Miloš</t>
  </si>
  <si>
    <t>Míšek Jan</t>
  </si>
  <si>
    <t>Tomáš</t>
  </si>
  <si>
    <t>Chytka</t>
  </si>
  <si>
    <t>2,2km</t>
  </si>
  <si>
    <t>Číslo</t>
  </si>
  <si>
    <t>Narozen</t>
  </si>
  <si>
    <t>Pohlaví</t>
  </si>
  <si>
    <t>Oddíl</t>
  </si>
  <si>
    <t>Výsledný čas</t>
  </si>
  <si>
    <t>Bonbon</t>
  </si>
  <si>
    <t>Jiřičný</t>
  </si>
  <si>
    <t>Vít</t>
  </si>
  <si>
    <t>Morava</t>
  </si>
  <si>
    <t>Omasta</t>
  </si>
  <si>
    <t>Petr</t>
  </si>
  <si>
    <t>Kozler</t>
  </si>
  <si>
    <t>Ž</t>
  </si>
  <si>
    <t>Jiřičný Martin</t>
  </si>
  <si>
    <t>Rücker</t>
  </si>
  <si>
    <t>Pavel</t>
  </si>
  <si>
    <t>BONBON BKL Machov</t>
  </si>
  <si>
    <t>Jakub</t>
  </si>
  <si>
    <t>BONBON Lhota</t>
  </si>
  <si>
    <t>BONBON</t>
  </si>
  <si>
    <t>Muži</t>
  </si>
  <si>
    <t>Ženy</t>
  </si>
  <si>
    <t>Rücker Pavel</t>
  </si>
  <si>
    <t>Rücker Jakub</t>
  </si>
  <si>
    <t>Bonbon BKL Machov</t>
  </si>
  <si>
    <t>Bonbon Lhota</t>
  </si>
  <si>
    <t>Oldřich</t>
  </si>
  <si>
    <t>Morava Vít</t>
  </si>
  <si>
    <t>Lehrl Tomáš</t>
  </si>
  <si>
    <t>Chytka Tomáš</t>
  </si>
  <si>
    <t>Krejsa Václav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</si>
</sst>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hh:mm:ss"/>
    <numFmt numFmtId="167" formatCode="[h]:mm:ss;@"/>
    <numFmt numFmtId="168" formatCode="h:mm:ss;@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color indexed="8"/>
      <name val="Calibri"/>
      <family val="2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double"/>
      <top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double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ck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/>
      <top/>
      <bottom style="medium"/>
    </border>
    <border>
      <left/>
      <right style="thick"/>
      <top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47" applyNumberFormat="1" applyFont="1" applyFill="1" applyBorder="1" applyAlignment="1" applyProtection="1">
      <alignment vertical="top"/>
      <protection/>
    </xf>
    <xf numFmtId="164" fontId="2" fillId="3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left"/>
      <protection/>
    </xf>
    <xf numFmtId="0" fontId="3" fillId="0" borderId="0" xfId="48" applyNumberFormat="1" applyFont="1" applyAlignment="1">
      <alignment/>
      <protection/>
    </xf>
    <xf numFmtId="0" fontId="2" fillId="24" borderId="12" xfId="48" applyNumberFormat="1" applyFont="1" applyFill="1" applyBorder="1" applyAlignment="1">
      <alignment horizontal="center"/>
      <protection/>
    </xf>
    <xf numFmtId="0" fontId="2" fillId="24" borderId="10" xfId="48" applyNumberFormat="1" applyFont="1" applyFill="1" applyBorder="1" applyAlignment="1">
      <alignment horizontal="center"/>
      <protection/>
    </xf>
    <xf numFmtId="0" fontId="3" fillId="0" borderId="13" xfId="48" applyNumberFormat="1" applyFont="1" applyBorder="1">
      <alignment/>
      <protection/>
    </xf>
    <xf numFmtId="0" fontId="2" fillId="24" borderId="12" xfId="48" applyNumberFormat="1" applyFont="1" applyFill="1" applyBorder="1" applyAlignment="1">
      <alignment horizontal="left"/>
      <protection/>
    </xf>
    <xf numFmtId="0" fontId="2" fillId="0" borderId="14" xfId="48" applyNumberFormat="1" applyFont="1" applyBorder="1" applyAlignment="1">
      <alignment horizontal="left"/>
      <protection/>
    </xf>
    <xf numFmtId="2" fontId="2" fillId="0" borderId="11" xfId="48" applyNumberFormat="1" applyFont="1" applyBorder="1" applyAlignment="1">
      <alignment horizontal="center"/>
      <protection/>
    </xf>
    <xf numFmtId="21" fontId="2" fillId="0" borderId="11" xfId="48" applyNumberFormat="1" applyFont="1" applyBorder="1" applyAlignment="1">
      <alignment horizontal="center"/>
      <protection/>
    </xf>
    <xf numFmtId="0" fontId="2" fillId="0" borderId="11" xfId="48" applyNumberFormat="1" applyFont="1" applyBorder="1" applyAlignment="1">
      <alignment horizontal="center"/>
      <protection/>
    </xf>
    <xf numFmtId="0" fontId="3" fillId="0" borderId="15" xfId="48" applyNumberFormat="1" applyFont="1" applyBorder="1">
      <alignment/>
      <protection/>
    </xf>
    <xf numFmtId="0" fontId="2" fillId="3" borderId="12" xfId="48" applyNumberFormat="1" applyFont="1" applyFill="1" applyBorder="1" applyAlignment="1">
      <alignment horizontal="center"/>
      <protection/>
    </xf>
    <xf numFmtId="164" fontId="2" fillId="3" borderId="10" xfId="48" applyNumberFormat="1" applyFont="1" applyFill="1" applyBorder="1" applyAlignment="1">
      <alignment horizontal="center"/>
      <protection/>
    </xf>
    <xf numFmtId="0" fontId="2" fillId="0" borderId="14" xfId="48" applyNumberFormat="1" applyFont="1" applyBorder="1" applyAlignment="1">
      <alignment/>
      <protection/>
    </xf>
    <xf numFmtId="164" fontId="2" fillId="0" borderId="11" xfId="48" applyNumberFormat="1" applyFont="1" applyFill="1" applyBorder="1" applyAlignment="1">
      <alignment horizontal="center"/>
      <protection/>
    </xf>
    <xf numFmtId="164" fontId="2" fillId="24" borderId="11" xfId="48" applyNumberFormat="1" applyFont="1" applyFill="1" applyBorder="1" applyAlignment="1">
      <alignment horizontal="center"/>
      <protection/>
    </xf>
    <xf numFmtId="0" fontId="2" fillId="3" borderId="14" xfId="48" applyNumberFormat="1" applyFont="1" applyFill="1" applyBorder="1" applyAlignment="1">
      <alignment horizontal="center"/>
      <protection/>
    </xf>
    <xf numFmtId="164" fontId="2" fillId="3" borderId="11" xfId="48" applyNumberFormat="1" applyFont="1" applyFill="1" applyBorder="1" applyAlignment="1">
      <alignment horizontal="center"/>
      <protection/>
    </xf>
    <xf numFmtId="0" fontId="5" fillId="0" borderId="16" xfId="48" applyNumberFormat="1" applyFont="1" applyBorder="1" applyAlignment="1">
      <alignment/>
      <protection/>
    </xf>
    <xf numFmtId="0" fontId="3" fillId="0" borderId="16" xfId="48" applyNumberFormat="1" applyFont="1" applyBorder="1">
      <alignment/>
      <protection/>
    </xf>
    <xf numFmtId="0" fontId="5" fillId="0" borderId="0" xfId="48" applyNumberFormat="1" applyFont="1" applyAlignment="1">
      <alignment/>
      <protection/>
    </xf>
    <xf numFmtId="0" fontId="3" fillId="0" borderId="0" xfId="0" applyNumberFormat="1" applyFont="1" applyAlignment="1">
      <alignment/>
    </xf>
    <xf numFmtId="0" fontId="2" fillId="24" borderId="12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6" fillId="25" borderId="10" xfId="0" applyNumberFormat="1" applyFont="1" applyFill="1" applyBorder="1" applyAlignment="1">
      <alignment horizontal="center" vertical="top"/>
    </xf>
    <xf numFmtId="0" fontId="2" fillId="24" borderId="12" xfId="0" applyNumberFormat="1" applyFont="1" applyFill="1" applyBorder="1" applyAlignment="1">
      <alignment horizontal="left"/>
    </xf>
    <xf numFmtId="165" fontId="2" fillId="24" borderId="10" xfId="0" applyNumberFormat="1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6" fillId="25" borderId="11" xfId="0" applyNumberFormat="1" applyFont="1" applyFill="1" applyBorder="1" applyAlignment="1">
      <alignment horizontal="center" vertical="top"/>
    </xf>
    <xf numFmtId="21" fontId="2" fillId="0" borderId="11" xfId="0" applyNumberFormat="1" applyFont="1" applyBorder="1" applyAlignment="1">
      <alignment horizontal="center"/>
    </xf>
    <xf numFmtId="21" fontId="6" fillId="25" borderId="11" xfId="0" applyNumberFormat="1" applyFont="1" applyFill="1" applyBorder="1" applyAlignment="1">
      <alignment horizontal="center" vertical="top"/>
    </xf>
    <xf numFmtId="0" fontId="2" fillId="3" borderId="12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26" borderId="12" xfId="0" applyNumberFormat="1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27" borderId="12" xfId="0" applyNumberFormat="1" applyFont="1" applyFill="1" applyBorder="1" applyAlignment="1">
      <alignment horizontal="center"/>
    </xf>
    <xf numFmtId="0" fontId="2" fillId="27" borderId="14" xfId="0" applyNumberFormat="1" applyFont="1" applyFill="1" applyBorder="1" applyAlignment="1">
      <alignment horizontal="center"/>
    </xf>
    <xf numFmtId="164" fontId="2" fillId="26" borderId="10" xfId="0" applyNumberFormat="1" applyFont="1" applyFill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26" borderId="11" xfId="0" applyNumberFormat="1" applyFont="1" applyFill="1" applyBorder="1" applyAlignment="1">
      <alignment horizontal="center"/>
    </xf>
    <xf numFmtId="164" fontId="2" fillId="27" borderId="11" xfId="0" applyNumberFormat="1" applyFont="1" applyFill="1" applyBorder="1" applyAlignment="1">
      <alignment horizontal="center"/>
    </xf>
    <xf numFmtId="0" fontId="2" fillId="27" borderId="11" xfId="0" applyNumberFormat="1" applyFont="1" applyFill="1" applyBorder="1" applyAlignment="1">
      <alignment horizontal="center"/>
    </xf>
    <xf numFmtId="0" fontId="2" fillId="26" borderId="12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7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55" xfId="0" applyFont="1" applyBorder="1" applyAlignment="1">
      <alignment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167" fontId="0" fillId="0" borderId="63" xfId="0" applyNumberForma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167" fontId="0" fillId="0" borderId="65" xfId="0" applyNumberForma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2" fillId="0" borderId="0" xfId="49" applyAlignment="1">
      <alignment vertical="center"/>
      <protection/>
    </xf>
    <xf numFmtId="0" fontId="16" fillId="11" borderId="67" xfId="49" applyFont="1" applyFill="1" applyBorder="1" applyAlignment="1">
      <alignment horizontal="center" vertical="center" wrapText="1"/>
      <protection/>
    </xf>
    <xf numFmtId="0" fontId="3" fillId="0" borderId="68" xfId="49" applyFont="1" applyFill="1" applyBorder="1" applyAlignment="1">
      <alignment horizontal="center" vertical="center"/>
      <protection/>
    </xf>
    <xf numFmtId="0" fontId="3" fillId="0" borderId="69" xfId="49" applyFont="1" applyFill="1" applyBorder="1" applyAlignment="1">
      <alignment horizontal="left" vertical="center"/>
      <protection/>
    </xf>
    <xf numFmtId="0" fontId="2" fillId="0" borderId="69" xfId="49" applyFont="1" applyFill="1" applyBorder="1" applyAlignment="1">
      <alignment horizontal="center" vertical="center"/>
      <protection/>
    </xf>
    <xf numFmtId="21" fontId="2" fillId="0" borderId="69" xfId="49" applyNumberFormat="1" applyFont="1" applyFill="1" applyBorder="1" applyAlignment="1">
      <alignment horizontal="center" vertical="center"/>
      <protection/>
    </xf>
    <xf numFmtId="21" fontId="3" fillId="0" borderId="69" xfId="49" applyNumberFormat="1" applyFont="1" applyFill="1" applyBorder="1" applyAlignment="1">
      <alignment horizontal="center" vertical="center"/>
      <protection/>
    </xf>
    <xf numFmtId="0" fontId="17" fillId="0" borderId="70" xfId="49" applyFont="1" applyFill="1" applyBorder="1" applyAlignment="1">
      <alignment horizontal="center" vertical="center"/>
      <protection/>
    </xf>
    <xf numFmtId="0" fontId="3" fillId="0" borderId="71" xfId="49" applyFont="1" applyFill="1" applyBorder="1" applyAlignment="1">
      <alignment horizontal="center" vertical="center"/>
      <protection/>
    </xf>
    <xf numFmtId="0" fontId="3" fillId="0" borderId="72" xfId="49" applyFont="1" applyFill="1" applyBorder="1" applyAlignment="1">
      <alignment horizontal="left" vertical="center"/>
      <protection/>
    </xf>
    <xf numFmtId="0" fontId="2" fillId="0" borderId="72" xfId="49" applyFont="1" applyFill="1" applyBorder="1" applyAlignment="1">
      <alignment horizontal="center" vertical="center"/>
      <protection/>
    </xf>
    <xf numFmtId="21" fontId="2" fillId="0" borderId="72" xfId="49" applyNumberFormat="1" applyFont="1" applyFill="1" applyBorder="1" applyAlignment="1">
      <alignment horizontal="center" vertical="center"/>
      <protection/>
    </xf>
    <xf numFmtId="21" fontId="3" fillId="0" borderId="72" xfId="49" applyNumberFormat="1" applyFont="1" applyFill="1" applyBorder="1" applyAlignment="1">
      <alignment horizontal="center" vertical="center"/>
      <protection/>
    </xf>
    <xf numFmtId="0" fontId="18" fillId="0" borderId="73" xfId="49" applyFont="1" applyFill="1" applyBorder="1" applyAlignment="1">
      <alignment horizontal="center" vertical="center"/>
      <protection/>
    </xf>
    <xf numFmtId="0" fontId="19" fillId="0" borderId="73" xfId="49" applyFont="1" applyFill="1" applyBorder="1" applyAlignment="1">
      <alignment horizontal="center" vertical="center"/>
      <protection/>
    </xf>
    <xf numFmtId="0" fontId="3" fillId="0" borderId="74" xfId="49" applyFont="1" applyFill="1" applyBorder="1" applyAlignment="1">
      <alignment horizontal="center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2" fillId="0" borderId="34" xfId="49" applyFont="1" applyFill="1" applyBorder="1" applyAlignment="1">
      <alignment horizontal="center" vertical="center"/>
      <protection/>
    </xf>
    <xf numFmtId="21" fontId="2" fillId="0" borderId="34" xfId="49" applyNumberFormat="1" applyFont="1" applyFill="1" applyBorder="1" applyAlignment="1">
      <alignment horizontal="center" vertical="center"/>
      <protection/>
    </xf>
    <xf numFmtId="21" fontId="3" fillId="0" borderId="34" xfId="49" applyNumberFormat="1" applyFont="1" applyFill="1" applyBorder="1" applyAlignment="1">
      <alignment horizontal="center" vertical="center"/>
      <protection/>
    </xf>
    <xf numFmtId="0" fontId="19" fillId="0" borderId="75" xfId="49" applyFont="1" applyFill="1" applyBorder="1" applyAlignment="1">
      <alignment horizontal="center" vertical="center"/>
      <protection/>
    </xf>
    <xf numFmtId="0" fontId="3" fillId="0" borderId="76" xfId="49" applyFont="1" applyFill="1" applyBorder="1" applyAlignment="1">
      <alignment horizontal="center" vertical="center"/>
      <protection/>
    </xf>
    <xf numFmtId="0" fontId="3" fillId="0" borderId="56" xfId="49" applyFont="1" applyFill="1" applyBorder="1" applyAlignment="1">
      <alignment vertical="center"/>
      <protection/>
    </xf>
    <xf numFmtId="0" fontId="3" fillId="0" borderId="56" xfId="49" applyFont="1" applyFill="1" applyBorder="1" applyAlignment="1">
      <alignment vertical="center" wrapText="1"/>
      <protection/>
    </xf>
    <xf numFmtId="0" fontId="2" fillId="0" borderId="56" xfId="49" applyFont="1" applyFill="1" applyBorder="1" applyAlignment="1">
      <alignment horizontal="center" vertical="center"/>
      <protection/>
    </xf>
    <xf numFmtId="21" fontId="2" fillId="0" borderId="56" xfId="49" applyNumberFormat="1" applyFont="1" applyFill="1" applyBorder="1" applyAlignment="1">
      <alignment horizontal="center" vertical="center"/>
      <protection/>
    </xf>
    <xf numFmtId="21" fontId="3" fillId="0" borderId="56" xfId="49" applyNumberFormat="1" applyFont="1" applyFill="1" applyBorder="1" applyAlignment="1">
      <alignment horizontal="center" vertical="center"/>
      <protection/>
    </xf>
    <xf numFmtId="0" fontId="17" fillId="0" borderId="77" xfId="49" applyFont="1" applyFill="1" applyBorder="1" applyAlignment="1">
      <alignment horizontal="center" vertical="center"/>
      <protection/>
    </xf>
    <xf numFmtId="0" fontId="3" fillId="0" borderId="34" xfId="49" applyFont="1" applyFill="1" applyBorder="1" applyAlignment="1">
      <alignment vertical="center"/>
      <protection/>
    </xf>
    <xf numFmtId="0" fontId="3" fillId="0" borderId="34" xfId="49" applyFont="1" applyFill="1" applyBorder="1" applyAlignment="1">
      <alignment vertical="center" wrapText="1"/>
      <protection/>
    </xf>
    <xf numFmtId="0" fontId="22" fillId="0" borderId="78" xfId="47" applyFont="1" applyBorder="1" applyAlignment="1">
      <alignment horizontal="center" vertical="center"/>
    </xf>
    <xf numFmtId="0" fontId="22" fillId="0" borderId="79" xfId="47" applyFont="1" applyBorder="1" applyAlignment="1">
      <alignment horizontal="center" vertical="center"/>
    </xf>
    <xf numFmtId="0" fontId="22" fillId="0" borderId="80" xfId="47" applyFont="1" applyBorder="1" applyAlignment="1">
      <alignment horizontal="center" vertical="center"/>
    </xf>
    <xf numFmtId="0" fontId="21" fillId="7" borderId="76" xfId="47" applyNumberFormat="1" applyFont="1" applyFill="1" applyBorder="1" applyAlignment="1">
      <alignment horizontal="center" vertical="center"/>
    </xf>
    <xf numFmtId="164" fontId="21" fillId="7" borderId="56" xfId="47" applyNumberFormat="1" applyFont="1" applyFill="1" applyBorder="1" applyAlignment="1">
      <alignment vertical="center"/>
    </xf>
    <xf numFmtId="0" fontId="0" fillId="15" borderId="77" xfId="47" applyFont="1" applyFill="1" applyBorder="1" applyAlignment="1">
      <alignment vertical="center"/>
    </xf>
    <xf numFmtId="0" fontId="21" fillId="7" borderId="71" xfId="47" applyNumberFormat="1" applyFont="1" applyFill="1" applyBorder="1" applyAlignment="1">
      <alignment horizontal="center" vertical="center"/>
    </xf>
    <xf numFmtId="164" fontId="21" fillId="7" borderId="72" xfId="47" applyNumberFormat="1" applyFont="1" applyFill="1" applyBorder="1" applyAlignment="1">
      <alignment vertical="center"/>
    </xf>
    <xf numFmtId="0" fontId="0" fillId="15" borderId="73" xfId="47" applyFont="1" applyFill="1" applyBorder="1" applyAlignment="1">
      <alignment vertical="center"/>
    </xf>
    <xf numFmtId="164" fontId="21" fillId="7" borderId="73" xfId="47" applyNumberFormat="1" applyFont="1" applyFill="1" applyBorder="1" applyAlignment="1">
      <alignment vertical="center"/>
    </xf>
    <xf numFmtId="0" fontId="0" fillId="7" borderId="71" xfId="47" applyNumberFormat="1" applyFont="1" applyFill="1" applyBorder="1" applyAlignment="1">
      <alignment horizontal="center" vertical="center"/>
    </xf>
    <xf numFmtId="164" fontId="0" fillId="7" borderId="72" xfId="47" applyNumberFormat="1" applyFont="1" applyFill="1" applyBorder="1" applyAlignment="1">
      <alignment vertical="center"/>
    </xf>
    <xf numFmtId="164" fontId="0" fillId="7" borderId="73" xfId="47" applyNumberFormat="1" applyFont="1" applyFill="1" applyBorder="1" applyAlignment="1">
      <alignment vertical="center"/>
    </xf>
    <xf numFmtId="0" fontId="16" fillId="7" borderId="71" xfId="47" applyNumberFormat="1" applyFont="1" applyFill="1" applyBorder="1" applyAlignment="1">
      <alignment horizontal="center" vertical="center"/>
    </xf>
    <xf numFmtId="164" fontId="16" fillId="7" borderId="72" xfId="47" applyNumberFormat="1" applyFont="1" applyFill="1" applyBorder="1" applyAlignment="1">
      <alignment vertical="center"/>
    </xf>
    <xf numFmtId="164" fontId="16" fillId="7" borderId="73" xfId="47" applyNumberFormat="1" applyFont="1" applyFill="1" applyBorder="1" applyAlignment="1">
      <alignment vertical="center"/>
    </xf>
    <xf numFmtId="0" fontId="16" fillId="7" borderId="74" xfId="47" applyNumberFormat="1" applyFont="1" applyFill="1" applyBorder="1" applyAlignment="1">
      <alignment horizontal="center" vertical="center"/>
    </xf>
    <xf numFmtId="164" fontId="16" fillId="7" borderId="34" xfId="47" applyNumberFormat="1" applyFont="1" applyFill="1" applyBorder="1" applyAlignment="1">
      <alignment vertical="center"/>
    </xf>
    <xf numFmtId="164" fontId="16" fillId="7" borderId="75" xfId="47" applyNumberFormat="1" applyFont="1" applyFill="1" applyBorder="1" applyAlignment="1">
      <alignment vertical="center"/>
    </xf>
    <xf numFmtId="0" fontId="16" fillId="11" borderId="81" xfId="49" applyFont="1" applyFill="1" applyBorder="1" applyAlignment="1">
      <alignment horizontal="center" vertical="center" wrapText="1"/>
      <protection/>
    </xf>
    <xf numFmtId="0" fontId="20" fillId="0" borderId="0" xfId="50" applyAlignment="1">
      <alignment vertical="center"/>
      <protection/>
    </xf>
    <xf numFmtId="21" fontId="20" fillId="0" borderId="0" xfId="50" applyNumberFormat="1" applyAlignment="1">
      <alignment vertical="center"/>
      <protection/>
    </xf>
    <xf numFmtId="0" fontId="20" fillId="0" borderId="0" xfId="50" applyFont="1" applyBorder="1" applyAlignment="1">
      <alignment vertical="center"/>
      <protection/>
    </xf>
    <xf numFmtId="0" fontId="23" fillId="0" borderId="82" xfId="50" applyFont="1" applyBorder="1" applyAlignment="1">
      <alignment vertical="center"/>
      <protection/>
    </xf>
    <xf numFmtId="0" fontId="23" fillId="0" borderId="30" xfId="50" applyFont="1" applyBorder="1" applyAlignment="1">
      <alignment vertical="center"/>
      <protection/>
    </xf>
    <xf numFmtId="0" fontId="23" fillId="0" borderId="71" xfId="50" applyFont="1" applyBorder="1" applyAlignment="1">
      <alignment vertical="center"/>
      <protection/>
    </xf>
    <xf numFmtId="0" fontId="23" fillId="0" borderId="72" xfId="50" applyFont="1" applyBorder="1" applyAlignment="1">
      <alignment vertical="center"/>
      <protection/>
    </xf>
    <xf numFmtId="0" fontId="23" fillId="0" borderId="74" xfId="50" applyFont="1" applyBorder="1" applyAlignment="1">
      <alignment vertical="center"/>
      <protection/>
    </xf>
    <xf numFmtId="0" fontId="23" fillId="0" borderId="34" xfId="50" applyFont="1" applyBorder="1" applyAlignment="1">
      <alignment vertical="center"/>
      <protection/>
    </xf>
    <xf numFmtId="0" fontId="23" fillId="0" borderId="30" xfId="50" applyFont="1" applyBorder="1" applyAlignment="1">
      <alignment horizontal="center" vertical="center"/>
      <protection/>
    </xf>
    <xf numFmtId="0" fontId="23" fillId="0" borderId="72" xfId="50" applyFont="1" applyBorder="1" applyAlignment="1">
      <alignment horizontal="center" vertical="center"/>
      <protection/>
    </xf>
    <xf numFmtId="0" fontId="23" fillId="0" borderId="34" xfId="50" applyFont="1" applyBorder="1" applyAlignment="1">
      <alignment horizontal="center" vertical="center"/>
      <protection/>
    </xf>
    <xf numFmtId="21" fontId="23" fillId="0" borderId="30" xfId="50" applyNumberFormat="1" applyFont="1" applyBorder="1" applyAlignment="1">
      <alignment horizontal="center" vertical="center"/>
      <protection/>
    </xf>
    <xf numFmtId="21" fontId="23" fillId="0" borderId="72" xfId="50" applyNumberFormat="1" applyFont="1" applyBorder="1" applyAlignment="1">
      <alignment horizontal="center" vertical="center"/>
      <protection/>
    </xf>
    <xf numFmtId="0" fontId="23" fillId="0" borderId="73" xfId="50" applyFont="1" applyBorder="1" applyAlignment="1">
      <alignment horizontal="center" vertical="center"/>
      <protection/>
    </xf>
    <xf numFmtId="21" fontId="23" fillId="0" borderId="34" xfId="50" applyNumberFormat="1" applyFont="1" applyBorder="1" applyAlignment="1">
      <alignment horizontal="center" vertical="center"/>
      <protection/>
    </xf>
    <xf numFmtId="0" fontId="23" fillId="0" borderId="75" xfId="50" applyFont="1" applyBorder="1" applyAlignment="1">
      <alignment horizontal="center" vertical="center"/>
      <protection/>
    </xf>
    <xf numFmtId="0" fontId="24" fillId="0" borderId="83" xfId="50" applyFont="1" applyBorder="1" applyAlignment="1">
      <alignment horizontal="center" vertical="center"/>
      <protection/>
    </xf>
    <xf numFmtId="0" fontId="24" fillId="0" borderId="73" xfId="50" applyFont="1" applyBorder="1" applyAlignment="1">
      <alignment horizontal="center" vertical="center"/>
      <protection/>
    </xf>
    <xf numFmtId="168" fontId="16" fillId="11" borderId="81" xfId="49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vertical="center"/>
    </xf>
    <xf numFmtId="0" fontId="3" fillId="0" borderId="82" xfId="50" applyFont="1" applyBorder="1" applyAlignment="1">
      <alignment horizontal="left" vertical="center"/>
      <protection/>
    </xf>
    <xf numFmtId="0" fontId="3" fillId="0" borderId="30" xfId="50" applyFont="1" applyBorder="1" applyAlignment="1">
      <alignment vertical="center"/>
      <protection/>
    </xf>
    <xf numFmtId="0" fontId="3" fillId="0" borderId="30" xfId="50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/>
    </xf>
    <xf numFmtId="0" fontId="3" fillId="0" borderId="30" xfId="50" applyFont="1" applyBorder="1" applyAlignment="1">
      <alignment vertical="center" wrapText="1"/>
      <protection/>
    </xf>
    <xf numFmtId="168" fontId="3" fillId="0" borderId="30" xfId="50" applyNumberFormat="1" applyFont="1" applyBorder="1" applyAlignment="1">
      <alignment horizontal="center" vertical="center"/>
      <protection/>
    </xf>
    <xf numFmtId="167" fontId="3" fillId="0" borderId="30" xfId="50" applyNumberFormat="1" applyFont="1" applyBorder="1" applyAlignment="1">
      <alignment horizontal="center" vertical="center"/>
      <protection/>
    </xf>
    <xf numFmtId="0" fontId="25" fillId="0" borderId="83" xfId="0" applyFont="1" applyBorder="1" applyAlignment="1">
      <alignment horizontal="center" vertical="center"/>
    </xf>
    <xf numFmtId="0" fontId="3" fillId="0" borderId="71" xfId="50" applyFont="1" applyBorder="1" applyAlignment="1">
      <alignment horizontal="left" vertical="center"/>
      <protection/>
    </xf>
    <xf numFmtId="0" fontId="3" fillId="0" borderId="72" xfId="50" applyFont="1" applyBorder="1" applyAlignment="1">
      <alignment vertical="center"/>
      <protection/>
    </xf>
    <xf numFmtId="0" fontId="3" fillId="0" borderId="72" xfId="50" applyFont="1" applyBorder="1" applyAlignment="1">
      <alignment horizontal="center" vertical="center"/>
      <protection/>
    </xf>
    <xf numFmtId="0" fontId="27" fillId="0" borderId="72" xfId="0" applyFont="1" applyBorder="1" applyAlignment="1">
      <alignment horizontal="center" vertical="center"/>
    </xf>
    <xf numFmtId="0" fontId="3" fillId="0" borderId="72" xfId="50" applyFont="1" applyBorder="1" applyAlignment="1">
      <alignment vertical="center" wrapText="1"/>
      <protection/>
    </xf>
    <xf numFmtId="168" fontId="3" fillId="0" borderId="72" xfId="50" applyNumberFormat="1" applyFont="1" applyBorder="1" applyAlignment="1">
      <alignment horizontal="center" vertical="center"/>
      <protection/>
    </xf>
    <xf numFmtId="167" fontId="3" fillId="0" borderId="72" xfId="50" applyNumberFormat="1" applyFont="1" applyBorder="1" applyAlignment="1">
      <alignment horizontal="center" vertical="center"/>
      <protection/>
    </xf>
    <xf numFmtId="0" fontId="25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3" fillId="24" borderId="71" xfId="50" applyFont="1" applyFill="1" applyBorder="1" applyAlignment="1">
      <alignment horizontal="left" vertical="center"/>
      <protection/>
    </xf>
    <xf numFmtId="46" fontId="3" fillId="0" borderId="72" xfId="50" applyNumberFormat="1" applyFont="1" applyBorder="1" applyAlignment="1">
      <alignment horizontal="left" vertical="center"/>
      <protection/>
    </xf>
    <xf numFmtId="0" fontId="3" fillId="0" borderId="72" xfId="50" applyFont="1" applyBorder="1" applyAlignment="1">
      <alignment horizontal="left" vertical="center" wrapText="1"/>
      <protection/>
    </xf>
    <xf numFmtId="0" fontId="0" fillId="0" borderId="73" xfId="0" applyBorder="1" applyAlignment="1">
      <alignment horizontal="center" vertical="center"/>
    </xf>
    <xf numFmtId="0" fontId="3" fillId="24" borderId="74" xfId="50" applyFont="1" applyFill="1" applyBorder="1" applyAlignment="1">
      <alignment horizontal="left" vertical="center"/>
      <protection/>
    </xf>
    <xf numFmtId="46" fontId="3" fillId="0" borderId="34" xfId="50" applyNumberFormat="1" applyFont="1" applyBorder="1" applyAlignment="1">
      <alignment horizontal="left" vertical="center"/>
      <protection/>
    </xf>
    <xf numFmtId="0" fontId="3" fillId="0" borderId="34" xfId="50" applyFont="1" applyBorder="1" applyAlignment="1">
      <alignment horizontal="center" vertical="center"/>
      <protection/>
    </xf>
    <xf numFmtId="0" fontId="27" fillId="0" borderId="34" xfId="0" applyFont="1" applyBorder="1" applyAlignment="1">
      <alignment horizontal="center" vertical="center"/>
    </xf>
    <xf numFmtId="0" fontId="3" fillId="0" borderId="34" xfId="50" applyFont="1" applyBorder="1" applyAlignment="1">
      <alignment horizontal="left" vertical="center" wrapText="1"/>
      <protection/>
    </xf>
    <xf numFmtId="168" fontId="3" fillId="0" borderId="34" xfId="50" applyNumberFormat="1" applyFont="1" applyBorder="1" applyAlignment="1">
      <alignment horizontal="center" vertical="center"/>
      <protection/>
    </xf>
    <xf numFmtId="167" fontId="3" fillId="0" borderId="34" xfId="50" applyNumberFormat="1" applyFont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" fillId="0" borderId="86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left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RFIcheck DCS 1800_1999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IT\Misek\Bonbon\2010_PRD\PRDFinal.FINAL_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covsky%20beh%20-%20BONBO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Ženy"/>
      <sheetName val="Muži"/>
      <sheetName val="Družstva"/>
      <sheetName val="Koeficienty"/>
      <sheetName val="List1"/>
    </sheetNames>
    <sheetDataSet>
      <sheetData sheetId="0">
        <row r="3">
          <cell r="Q3" t="str">
            <v>Relativ
[H:M:S]</v>
          </cell>
          <cell r="R3" t="str">
            <v>Relativ s koeficientem věku [H:M:S]</v>
          </cell>
          <cell r="S3" t="str">
            <v>Výsledný čas [H:M:S]</v>
          </cell>
        </row>
        <row r="4">
          <cell r="A4">
            <v>1</v>
          </cell>
          <cell r="B4" t="str">
            <v>Zeman Jakub</v>
          </cell>
          <cell r="C4" t="str">
            <v>M</v>
          </cell>
          <cell r="D4">
            <v>1981</v>
          </cell>
          <cell r="F4">
            <v>68</v>
          </cell>
          <cell r="G4">
            <v>48</v>
          </cell>
          <cell r="H4">
            <v>31</v>
          </cell>
          <cell r="I4">
            <v>0</v>
          </cell>
          <cell r="J4">
            <v>1</v>
          </cell>
          <cell r="K4">
            <v>2911</v>
          </cell>
          <cell r="L4">
            <v>2911</v>
          </cell>
          <cell r="M4">
            <v>2911</v>
          </cell>
          <cell r="N4">
            <v>2996.6176470588234</v>
          </cell>
          <cell r="O4">
            <v>2911</v>
          </cell>
          <cell r="P4">
            <v>2996.6176470588234</v>
          </cell>
          <cell r="Q4">
            <v>0.03467592592592592</v>
          </cell>
          <cell r="R4">
            <v>0.03467592592592592</v>
          </cell>
          <cell r="S4">
            <v>0.03369212962962963</v>
          </cell>
          <cell r="T4">
            <v>87</v>
          </cell>
          <cell r="U4">
            <v>106</v>
          </cell>
          <cell r="V4">
            <v>44</v>
          </cell>
        </row>
        <row r="5">
          <cell r="A5">
            <v>2</v>
          </cell>
          <cell r="B5" t="str">
            <v>Omasta Jan</v>
          </cell>
          <cell r="C5" t="str">
            <v>M</v>
          </cell>
          <cell r="D5">
            <v>1964</v>
          </cell>
          <cell r="E5" t="str">
            <v>BONBON</v>
          </cell>
          <cell r="F5">
            <v>72</v>
          </cell>
          <cell r="G5">
            <v>43</v>
          </cell>
          <cell r="H5">
            <v>39</v>
          </cell>
          <cell r="I5">
            <v>0</v>
          </cell>
          <cell r="J5">
            <v>0.882</v>
          </cell>
          <cell r="K5">
            <v>2619</v>
          </cell>
          <cell r="L5">
            <v>2309.958</v>
          </cell>
          <cell r="M5">
            <v>2619</v>
          </cell>
          <cell r="N5">
            <v>2546.25</v>
          </cell>
          <cell r="O5">
            <v>2309.958</v>
          </cell>
          <cell r="P5">
            <v>2245.7925</v>
          </cell>
          <cell r="Q5">
            <v>0.02946759259259259</v>
          </cell>
          <cell r="R5">
            <v>0.025983796296296297</v>
          </cell>
          <cell r="S5">
            <v>0.030312499999999996</v>
          </cell>
          <cell r="T5">
            <v>38</v>
          </cell>
          <cell r="U5">
            <v>39</v>
          </cell>
          <cell r="V5">
            <v>14</v>
          </cell>
        </row>
        <row r="6">
          <cell r="A6">
            <v>3</v>
          </cell>
          <cell r="B6" t="str">
            <v>Míšek Jan</v>
          </cell>
          <cell r="C6" t="str">
            <v>M</v>
          </cell>
          <cell r="D6">
            <v>1960</v>
          </cell>
          <cell r="E6" t="str">
            <v>BONBON</v>
          </cell>
          <cell r="F6">
            <v>91</v>
          </cell>
          <cell r="G6">
            <v>57</v>
          </cell>
          <cell r="H6">
            <v>47</v>
          </cell>
          <cell r="I6">
            <v>0</v>
          </cell>
          <cell r="J6">
            <v>0.862</v>
          </cell>
          <cell r="K6">
            <v>3467</v>
          </cell>
          <cell r="L6">
            <v>2988.554</v>
          </cell>
          <cell r="M6">
            <v>3467</v>
          </cell>
          <cell r="N6">
            <v>2666.923076923077</v>
          </cell>
          <cell r="O6">
            <v>2988.554</v>
          </cell>
          <cell r="P6">
            <v>2298.8876923076923</v>
          </cell>
          <cell r="Q6">
            <v>0.03085648148148148</v>
          </cell>
          <cell r="R6">
            <v>0.02659722222222222</v>
          </cell>
          <cell r="S6">
            <v>0.04012731481481482</v>
          </cell>
          <cell r="T6">
            <v>57</v>
          </cell>
          <cell r="U6">
            <v>44</v>
          </cell>
          <cell r="V6">
            <v>98</v>
          </cell>
        </row>
        <row r="7">
          <cell r="A7">
            <v>4</v>
          </cell>
          <cell r="B7" t="str">
            <v>Němec Miloš</v>
          </cell>
          <cell r="C7" t="str">
            <v>M</v>
          </cell>
          <cell r="D7">
            <v>1959</v>
          </cell>
          <cell r="E7" t="str">
            <v>BONBON</v>
          </cell>
          <cell r="F7">
            <v>73</v>
          </cell>
          <cell r="G7">
            <v>60</v>
          </cell>
          <cell r="H7">
            <v>14</v>
          </cell>
          <cell r="I7">
            <v>3</v>
          </cell>
          <cell r="J7">
            <v>0.857</v>
          </cell>
          <cell r="K7">
            <v>3614</v>
          </cell>
          <cell r="L7">
            <v>3097.198</v>
          </cell>
          <cell r="M7">
            <v>3074</v>
          </cell>
          <cell r="N7">
            <v>2947.671232876712</v>
          </cell>
          <cell r="O7">
            <v>2634.418</v>
          </cell>
          <cell r="P7">
            <v>2526.1542465753428</v>
          </cell>
          <cell r="Q7">
            <v>0.0341087962962963</v>
          </cell>
          <cell r="R7">
            <v>0.029236111111111112</v>
          </cell>
          <cell r="S7">
            <v>0.0418287037037037</v>
          </cell>
          <cell r="T7">
            <v>84</v>
          </cell>
          <cell r="U7">
            <v>70</v>
          </cell>
          <cell r="V7">
            <v>109</v>
          </cell>
        </row>
        <row r="8">
          <cell r="A8">
            <v>5</v>
          </cell>
          <cell r="B8" t="str">
            <v>Tichý Pavel</v>
          </cell>
          <cell r="C8" t="str">
            <v>M</v>
          </cell>
          <cell r="D8">
            <v>1987</v>
          </cell>
          <cell r="E8" t="str">
            <v>Joudičové</v>
          </cell>
          <cell r="F8">
            <v>66</v>
          </cell>
          <cell r="G8">
            <v>47</v>
          </cell>
          <cell r="H8">
            <v>48</v>
          </cell>
          <cell r="I8">
            <v>2</v>
          </cell>
          <cell r="J8">
            <v>1</v>
          </cell>
          <cell r="K8">
            <v>2868</v>
          </cell>
          <cell r="L8">
            <v>2868</v>
          </cell>
          <cell r="M8">
            <v>2508</v>
          </cell>
          <cell r="N8">
            <v>2660</v>
          </cell>
          <cell r="O8">
            <v>2508</v>
          </cell>
          <cell r="P8">
            <v>2660</v>
          </cell>
          <cell r="Q8">
            <v>0.03078703703703704</v>
          </cell>
          <cell r="R8">
            <v>0.03078703703703704</v>
          </cell>
          <cell r="S8">
            <v>0.03319444444444444</v>
          </cell>
          <cell r="T8">
            <v>56</v>
          </cell>
          <cell r="U8">
            <v>87</v>
          </cell>
          <cell r="V8">
            <v>37</v>
          </cell>
        </row>
        <row r="9">
          <cell r="A9">
            <v>6</v>
          </cell>
          <cell r="B9" t="str">
            <v>Bartoš Filip</v>
          </cell>
          <cell r="C9" t="str">
            <v>M</v>
          </cell>
          <cell r="D9">
            <v>1986</v>
          </cell>
          <cell r="E9" t="str">
            <v>Joudičové</v>
          </cell>
          <cell r="F9">
            <v>71</v>
          </cell>
          <cell r="G9">
            <v>72</v>
          </cell>
          <cell r="H9">
            <v>7</v>
          </cell>
          <cell r="I9">
            <v>3</v>
          </cell>
          <cell r="J9">
            <v>1</v>
          </cell>
          <cell r="K9">
            <v>4327</v>
          </cell>
          <cell r="L9">
            <v>4327</v>
          </cell>
          <cell r="M9">
            <v>3787</v>
          </cell>
          <cell r="N9">
            <v>3733.6619718309857</v>
          </cell>
          <cell r="O9">
            <v>3787</v>
          </cell>
          <cell r="P9">
            <v>3733.6619718309857</v>
          </cell>
          <cell r="Q9">
            <v>0.04320601851851852</v>
          </cell>
          <cell r="R9">
            <v>0.04320601851851852</v>
          </cell>
          <cell r="S9">
            <v>0.05008101851851851</v>
          </cell>
          <cell r="T9">
            <v>128</v>
          </cell>
          <cell r="U9">
            <v>133</v>
          </cell>
          <cell r="V9">
            <v>131</v>
          </cell>
        </row>
        <row r="10">
          <cell r="A10">
            <v>7</v>
          </cell>
          <cell r="B10" t="str">
            <v>Stanislav Ondřej</v>
          </cell>
          <cell r="C10" t="str">
            <v>M</v>
          </cell>
          <cell r="D10">
            <v>1987</v>
          </cell>
          <cell r="E10" t="str">
            <v>Joudičové</v>
          </cell>
          <cell r="F10">
            <v>89</v>
          </cell>
          <cell r="G10">
            <v>60</v>
          </cell>
          <cell r="H10">
            <v>28</v>
          </cell>
          <cell r="I10">
            <v>2</v>
          </cell>
          <cell r="J10">
            <v>1</v>
          </cell>
          <cell r="K10">
            <v>3628</v>
          </cell>
          <cell r="L10">
            <v>3628</v>
          </cell>
          <cell r="M10">
            <v>3268</v>
          </cell>
          <cell r="N10">
            <v>2570.3370786516853</v>
          </cell>
          <cell r="O10">
            <v>3268</v>
          </cell>
          <cell r="P10">
            <v>2570.3370786516853</v>
          </cell>
          <cell r="Q10">
            <v>0.02974537037037037</v>
          </cell>
          <cell r="R10">
            <v>0.02974537037037037</v>
          </cell>
          <cell r="S10">
            <v>0.041990740740740745</v>
          </cell>
          <cell r="T10">
            <v>43</v>
          </cell>
          <cell r="U10">
            <v>80</v>
          </cell>
          <cell r="V10">
            <v>111</v>
          </cell>
        </row>
        <row r="11">
          <cell r="A11">
            <v>8</v>
          </cell>
          <cell r="B11" t="str">
            <v>Zeman Jiří</v>
          </cell>
          <cell r="C11" t="str">
            <v>M</v>
          </cell>
          <cell r="D11">
            <v>1959</v>
          </cell>
          <cell r="E11" t="str">
            <v>BONBON</v>
          </cell>
          <cell r="F11">
            <v>95</v>
          </cell>
          <cell r="G11">
            <v>80</v>
          </cell>
          <cell r="H11">
            <v>9</v>
          </cell>
          <cell r="I11">
            <v>4</v>
          </cell>
          <cell r="J11">
            <v>0.857</v>
          </cell>
          <cell r="K11">
            <v>4809</v>
          </cell>
          <cell r="L11">
            <v>4121.313</v>
          </cell>
          <cell r="M11">
            <v>4089</v>
          </cell>
          <cell r="N11">
            <v>3012.9473684210525</v>
          </cell>
          <cell r="O11">
            <v>3504.273</v>
          </cell>
          <cell r="P11">
            <v>2582.095894736842</v>
          </cell>
          <cell r="Q11">
            <v>0.034861111111111114</v>
          </cell>
          <cell r="R11">
            <v>0.02988425925925926</v>
          </cell>
          <cell r="S11">
            <v>0.05565972222222223</v>
          </cell>
          <cell r="T11">
            <v>89</v>
          </cell>
          <cell r="U11">
            <v>81</v>
          </cell>
          <cell r="V11">
            <v>138</v>
          </cell>
        </row>
        <row r="12">
          <cell r="A12">
            <v>10</v>
          </cell>
          <cell r="B12" t="str">
            <v>Plíšek Miroslav</v>
          </cell>
          <cell r="C12" t="str">
            <v>M</v>
          </cell>
          <cell r="D12">
            <v>1957</v>
          </cell>
          <cell r="E12" t="str">
            <v>Hecíři</v>
          </cell>
          <cell r="F12">
            <v>78</v>
          </cell>
          <cell r="G12">
            <v>64</v>
          </cell>
          <cell r="H12">
            <v>34</v>
          </cell>
          <cell r="I12">
            <v>4</v>
          </cell>
          <cell r="J12">
            <v>0.847</v>
          </cell>
          <cell r="K12">
            <v>3874</v>
          </cell>
          <cell r="L12">
            <v>3281.278</v>
          </cell>
          <cell r="M12">
            <v>3154</v>
          </cell>
          <cell r="N12">
            <v>2830.5128205128203</v>
          </cell>
          <cell r="O12">
            <v>2671.438</v>
          </cell>
          <cell r="P12">
            <v>2397.444358974359</v>
          </cell>
          <cell r="Q12">
            <v>0.03275462962962963</v>
          </cell>
          <cell r="R12">
            <v>0.02774305555555556</v>
          </cell>
          <cell r="S12">
            <v>0.04483796296296296</v>
          </cell>
          <cell r="T12">
            <v>75</v>
          </cell>
          <cell r="U12">
            <v>54</v>
          </cell>
          <cell r="V12">
            <v>124</v>
          </cell>
        </row>
        <row r="13">
          <cell r="A13">
            <v>11</v>
          </cell>
          <cell r="B13" t="str">
            <v>Cipl František</v>
          </cell>
          <cell r="C13" t="str">
            <v>M</v>
          </cell>
          <cell r="D13">
            <v>1951</v>
          </cell>
          <cell r="E13" t="str">
            <v>Praha AVC</v>
          </cell>
          <cell r="F13">
            <v>66</v>
          </cell>
          <cell r="G13">
            <v>47</v>
          </cell>
          <cell r="H13">
            <v>28</v>
          </cell>
          <cell r="I13">
            <v>2</v>
          </cell>
          <cell r="J13">
            <v>0.817</v>
          </cell>
          <cell r="K13">
            <v>2848</v>
          </cell>
          <cell r="L13">
            <v>2326.816</v>
          </cell>
          <cell r="M13">
            <v>2488</v>
          </cell>
          <cell r="N13">
            <v>2638.787878787879</v>
          </cell>
          <cell r="O13">
            <v>2032.696</v>
          </cell>
          <cell r="P13">
            <v>2155.889696969697</v>
          </cell>
          <cell r="Q13">
            <v>0.03053240740740741</v>
          </cell>
          <cell r="R13">
            <v>0.02494212962962963</v>
          </cell>
          <cell r="S13">
            <v>0.032962962962962965</v>
          </cell>
          <cell r="T13">
            <v>53</v>
          </cell>
          <cell r="U13">
            <v>27</v>
          </cell>
          <cell r="V13">
            <v>34</v>
          </cell>
        </row>
        <row r="14">
          <cell r="A14">
            <v>12</v>
          </cell>
          <cell r="B14" t="str">
            <v>Kuthan Karel</v>
          </cell>
          <cell r="C14" t="str">
            <v>M</v>
          </cell>
          <cell r="D14">
            <v>1965</v>
          </cell>
          <cell r="F14">
            <v>71</v>
          </cell>
          <cell r="G14">
            <v>49</v>
          </cell>
          <cell r="H14">
            <v>26</v>
          </cell>
          <cell r="I14">
            <v>0</v>
          </cell>
          <cell r="J14">
            <v>0.887</v>
          </cell>
          <cell r="K14">
            <v>2966</v>
          </cell>
          <cell r="L14">
            <v>2630.842</v>
          </cell>
          <cell r="M14">
            <v>2966</v>
          </cell>
          <cell r="N14">
            <v>2924.225352112676</v>
          </cell>
          <cell r="O14">
            <v>2630.842</v>
          </cell>
          <cell r="P14">
            <v>2593.787887323944</v>
          </cell>
          <cell r="Q14">
            <v>0.0338425925925926</v>
          </cell>
          <cell r="R14">
            <v>0.030011574074074076</v>
          </cell>
          <cell r="S14">
            <v>0.0343287037037037</v>
          </cell>
          <cell r="T14">
            <v>82</v>
          </cell>
          <cell r="U14">
            <v>82</v>
          </cell>
          <cell r="V14">
            <v>51</v>
          </cell>
        </row>
        <row r="15">
          <cell r="A15">
            <v>13</v>
          </cell>
          <cell r="B15" t="str">
            <v>Pilař Libor</v>
          </cell>
          <cell r="C15" t="str">
            <v>M</v>
          </cell>
          <cell r="D15">
            <v>1961</v>
          </cell>
          <cell r="E15" t="str">
            <v>Hecíři</v>
          </cell>
          <cell r="F15">
            <v>87</v>
          </cell>
          <cell r="G15">
            <v>58</v>
          </cell>
          <cell r="H15">
            <v>31</v>
          </cell>
          <cell r="I15">
            <v>3</v>
          </cell>
          <cell r="J15">
            <v>0.867</v>
          </cell>
          <cell r="K15">
            <v>3511</v>
          </cell>
          <cell r="L15">
            <v>3044.037</v>
          </cell>
          <cell r="M15">
            <v>2971</v>
          </cell>
          <cell r="N15">
            <v>2390.4597701149423</v>
          </cell>
          <cell r="O15">
            <v>2575.857</v>
          </cell>
          <cell r="P15">
            <v>2072.528620689655</v>
          </cell>
          <cell r="Q15">
            <v>0.02766203703703704</v>
          </cell>
          <cell r="R15">
            <v>0.02398148148148148</v>
          </cell>
          <cell r="S15">
            <v>0.040636574074074075</v>
          </cell>
          <cell r="T15">
            <v>28</v>
          </cell>
          <cell r="U15">
            <v>23</v>
          </cell>
          <cell r="V15">
            <v>105</v>
          </cell>
        </row>
        <row r="16">
          <cell r="A16">
            <v>14</v>
          </cell>
          <cell r="B16" t="str">
            <v>Ge Evžen</v>
          </cell>
          <cell r="C16" t="str">
            <v>M</v>
          </cell>
          <cell r="D16">
            <v>1954</v>
          </cell>
          <cell r="E16" t="str">
            <v>Hecíři</v>
          </cell>
          <cell r="F16">
            <v>61</v>
          </cell>
          <cell r="G16">
            <v>56</v>
          </cell>
          <cell r="H16">
            <v>38</v>
          </cell>
          <cell r="I16">
            <v>4</v>
          </cell>
          <cell r="J16">
            <v>0.832</v>
          </cell>
          <cell r="K16">
            <v>3398</v>
          </cell>
          <cell r="L16">
            <v>2827.136</v>
          </cell>
          <cell r="M16">
            <v>2678</v>
          </cell>
          <cell r="N16">
            <v>3073.1147540983607</v>
          </cell>
          <cell r="O16">
            <v>2228.096</v>
          </cell>
          <cell r="P16">
            <v>2556.831475409836</v>
          </cell>
          <cell r="Q16">
            <v>0.03556712962962963</v>
          </cell>
          <cell r="R16">
            <v>0.029583333333333336</v>
          </cell>
          <cell r="S16">
            <v>0.039328703703703706</v>
          </cell>
          <cell r="T16">
            <v>90</v>
          </cell>
          <cell r="U16">
            <v>77</v>
          </cell>
          <cell r="V16">
            <v>93</v>
          </cell>
        </row>
        <row r="17">
          <cell r="A17">
            <v>15</v>
          </cell>
          <cell r="B17" t="str">
            <v>Dvorský Petr</v>
          </cell>
          <cell r="C17" t="str">
            <v>M</v>
          </cell>
          <cell r="D17">
            <v>1978</v>
          </cell>
          <cell r="F17">
            <v>85</v>
          </cell>
          <cell r="G17">
            <v>47</v>
          </cell>
          <cell r="H17">
            <v>45</v>
          </cell>
          <cell r="I17">
            <v>0</v>
          </cell>
          <cell r="J17">
            <v>0.975</v>
          </cell>
          <cell r="K17">
            <v>2865</v>
          </cell>
          <cell r="L17">
            <v>2793.375</v>
          </cell>
          <cell r="M17">
            <v>2865</v>
          </cell>
          <cell r="N17">
            <v>2359.4117647058824</v>
          </cell>
          <cell r="O17">
            <v>2793.375</v>
          </cell>
          <cell r="P17">
            <v>2300.426470588235</v>
          </cell>
          <cell r="Q17">
            <v>0.027303240740740743</v>
          </cell>
          <cell r="R17">
            <v>0.026620370370370374</v>
          </cell>
          <cell r="S17">
            <v>0.03315972222222222</v>
          </cell>
          <cell r="T17">
            <v>23</v>
          </cell>
          <cell r="U17">
            <v>45</v>
          </cell>
          <cell r="V17">
            <v>35</v>
          </cell>
        </row>
        <row r="18">
          <cell r="A18">
            <v>16</v>
          </cell>
          <cell r="B18" t="str">
            <v>Štipský Jan</v>
          </cell>
          <cell r="C18" t="str">
            <v>M</v>
          </cell>
          <cell r="D18">
            <v>1986</v>
          </cell>
          <cell r="E18" t="str">
            <v>Joudičové</v>
          </cell>
          <cell r="F18">
            <v>80</v>
          </cell>
          <cell r="G18">
            <v>49</v>
          </cell>
          <cell r="H18">
            <v>26</v>
          </cell>
          <cell r="I18">
            <v>0</v>
          </cell>
          <cell r="J18">
            <v>1</v>
          </cell>
          <cell r="K18">
            <v>2966</v>
          </cell>
          <cell r="L18">
            <v>2966</v>
          </cell>
          <cell r="M18">
            <v>2966</v>
          </cell>
          <cell r="N18">
            <v>2595.25</v>
          </cell>
          <cell r="O18">
            <v>2966</v>
          </cell>
          <cell r="P18">
            <v>2595.25</v>
          </cell>
          <cell r="Q18">
            <v>0.030034722222222223</v>
          </cell>
          <cell r="R18">
            <v>0.030034722222222223</v>
          </cell>
          <cell r="S18">
            <v>0.0343287037037037</v>
          </cell>
          <cell r="T18">
            <v>46</v>
          </cell>
          <cell r="U18">
            <v>83</v>
          </cell>
          <cell r="V18">
            <v>51</v>
          </cell>
        </row>
        <row r="19">
          <cell r="A19">
            <v>17</v>
          </cell>
          <cell r="B19" t="str">
            <v>Vágner Jiří</v>
          </cell>
          <cell r="C19" t="str">
            <v>M</v>
          </cell>
          <cell r="D19">
            <v>1941</v>
          </cell>
          <cell r="F19">
            <v>63</v>
          </cell>
          <cell r="G19">
            <v>55</v>
          </cell>
          <cell r="H19">
            <v>18</v>
          </cell>
          <cell r="I19">
            <v>0</v>
          </cell>
          <cell r="J19">
            <v>0.722</v>
          </cell>
          <cell r="K19">
            <v>3318</v>
          </cell>
          <cell r="L19">
            <v>2395.596</v>
          </cell>
          <cell r="M19">
            <v>3318</v>
          </cell>
          <cell r="N19">
            <v>3686.6666666666665</v>
          </cell>
          <cell r="O19">
            <v>2395.596</v>
          </cell>
          <cell r="P19">
            <v>2661.7733333333335</v>
          </cell>
          <cell r="Q19">
            <v>0.04266203703703703</v>
          </cell>
          <cell r="R19">
            <v>0.03079861111111111</v>
          </cell>
          <cell r="S19">
            <v>0.03840277777777778</v>
          </cell>
          <cell r="T19">
            <v>127</v>
          </cell>
          <cell r="U19">
            <v>88</v>
          </cell>
          <cell r="V19">
            <v>88</v>
          </cell>
        </row>
        <row r="20">
          <cell r="A20">
            <v>18</v>
          </cell>
          <cell r="B20" t="str">
            <v>Řápek Vladimír</v>
          </cell>
          <cell r="C20" t="str">
            <v>M</v>
          </cell>
          <cell r="D20">
            <v>1938</v>
          </cell>
          <cell r="F20">
            <v>62</v>
          </cell>
          <cell r="G20">
            <v>48</v>
          </cell>
          <cell r="H20">
            <v>10</v>
          </cell>
          <cell r="I20">
            <v>0</v>
          </cell>
          <cell r="J20">
            <v>0.684</v>
          </cell>
          <cell r="K20">
            <v>2890</v>
          </cell>
          <cell r="L20">
            <v>1976.7600000000002</v>
          </cell>
          <cell r="M20">
            <v>2890</v>
          </cell>
          <cell r="N20">
            <v>3262.9032258064517</v>
          </cell>
          <cell r="O20">
            <v>1976.7600000000002</v>
          </cell>
          <cell r="P20">
            <v>2231.825806451613</v>
          </cell>
          <cell r="Q20">
            <v>0.03775462962962963</v>
          </cell>
          <cell r="R20">
            <v>0.025821759259259256</v>
          </cell>
          <cell r="S20">
            <v>0.03344907407407407</v>
          </cell>
          <cell r="T20">
            <v>105</v>
          </cell>
          <cell r="U20">
            <v>37</v>
          </cell>
          <cell r="V20">
            <v>43</v>
          </cell>
        </row>
        <row r="21">
          <cell r="A21">
            <v>19</v>
          </cell>
          <cell r="B21" t="str">
            <v>Ondráček Pavel</v>
          </cell>
          <cell r="C21" t="str">
            <v>M</v>
          </cell>
          <cell r="D21">
            <v>1955</v>
          </cell>
          <cell r="E21" t="str">
            <v>Svatovítští Zvoníci</v>
          </cell>
          <cell r="F21">
            <v>72</v>
          </cell>
          <cell r="G21">
            <v>41</v>
          </cell>
          <cell r="H21">
            <v>52</v>
          </cell>
          <cell r="I21">
            <v>0</v>
          </cell>
          <cell r="J21">
            <v>0.837</v>
          </cell>
          <cell r="K21">
            <v>2512</v>
          </cell>
          <cell r="L21">
            <v>2102.544</v>
          </cell>
          <cell r="M21">
            <v>2512</v>
          </cell>
          <cell r="N21">
            <v>2442.222222222222</v>
          </cell>
          <cell r="O21">
            <v>2102.544</v>
          </cell>
          <cell r="P21">
            <v>2044.1399999999999</v>
          </cell>
          <cell r="Q21">
            <v>0.02826388888888889</v>
          </cell>
          <cell r="R21">
            <v>0.023657407407407408</v>
          </cell>
          <cell r="S21">
            <v>0.029074074074074075</v>
          </cell>
          <cell r="T21">
            <v>30</v>
          </cell>
          <cell r="U21">
            <v>22</v>
          </cell>
          <cell r="V21">
            <v>7</v>
          </cell>
        </row>
        <row r="22">
          <cell r="A22">
            <v>20</v>
          </cell>
          <cell r="B22" t="str">
            <v>Pávek Michal</v>
          </cell>
          <cell r="C22" t="str">
            <v>M</v>
          </cell>
          <cell r="D22">
            <v>1972</v>
          </cell>
          <cell r="F22">
            <v>70</v>
          </cell>
          <cell r="G22">
            <v>37</v>
          </cell>
          <cell r="H22">
            <v>30</v>
          </cell>
          <cell r="I22">
            <v>0</v>
          </cell>
          <cell r="J22">
            <v>0.925</v>
          </cell>
          <cell r="K22">
            <v>2250</v>
          </cell>
          <cell r="L22">
            <v>2081.25</v>
          </cell>
          <cell r="M22">
            <v>2250</v>
          </cell>
          <cell r="N22">
            <v>2250</v>
          </cell>
          <cell r="O22">
            <v>2081.25</v>
          </cell>
          <cell r="P22">
            <v>2081.25</v>
          </cell>
          <cell r="Q22">
            <v>0.026041666666666668</v>
          </cell>
          <cell r="R22">
            <v>0.024085648148148148</v>
          </cell>
          <cell r="S22">
            <v>0.026041666666666668</v>
          </cell>
          <cell r="T22">
            <v>18</v>
          </cell>
          <cell r="U22">
            <v>24</v>
          </cell>
          <cell r="V22">
            <v>3</v>
          </cell>
        </row>
        <row r="23">
          <cell r="A23">
            <v>21</v>
          </cell>
          <cell r="B23" t="str">
            <v>Šmíd Tomáš</v>
          </cell>
          <cell r="C23" t="str">
            <v>M</v>
          </cell>
          <cell r="D23">
            <v>1976</v>
          </cell>
          <cell r="F23">
            <v>77</v>
          </cell>
          <cell r="G23">
            <v>46</v>
          </cell>
          <cell r="H23">
            <v>46</v>
          </cell>
          <cell r="I23">
            <v>0</v>
          </cell>
          <cell r="J23">
            <v>0.958</v>
          </cell>
          <cell r="K23">
            <v>2806</v>
          </cell>
          <cell r="L23">
            <v>2688.1479999999997</v>
          </cell>
          <cell r="M23">
            <v>2806</v>
          </cell>
          <cell r="N23">
            <v>2550.909090909091</v>
          </cell>
          <cell r="O23">
            <v>2688.1479999999997</v>
          </cell>
          <cell r="P23">
            <v>2443.770909090909</v>
          </cell>
          <cell r="Q23">
            <v>0.02951388888888889</v>
          </cell>
          <cell r="R23">
            <v>0.028275462962962964</v>
          </cell>
          <cell r="S23">
            <v>0.03247685185185185</v>
          </cell>
          <cell r="T23">
            <v>39</v>
          </cell>
          <cell r="U23">
            <v>62</v>
          </cell>
          <cell r="V23">
            <v>31</v>
          </cell>
        </row>
        <row r="24">
          <cell r="A24">
            <v>22</v>
          </cell>
          <cell r="B24" t="str">
            <v>Hlusička Josef</v>
          </cell>
          <cell r="C24" t="str">
            <v>M</v>
          </cell>
          <cell r="D24">
            <v>1938</v>
          </cell>
          <cell r="E24" t="str">
            <v>SABZO/Liga 2010</v>
          </cell>
          <cell r="F24">
            <v>57</v>
          </cell>
          <cell r="G24">
            <v>47</v>
          </cell>
          <cell r="H24">
            <v>49</v>
          </cell>
          <cell r="I24">
            <v>0</v>
          </cell>
          <cell r="J24">
            <v>0.684</v>
          </cell>
          <cell r="K24">
            <v>2869</v>
          </cell>
          <cell r="L24">
            <v>1962.3960000000002</v>
          </cell>
          <cell r="M24">
            <v>2869</v>
          </cell>
          <cell r="N24">
            <v>3523.3333333333335</v>
          </cell>
          <cell r="O24">
            <v>1962.3960000000002</v>
          </cell>
          <cell r="P24">
            <v>2409.96</v>
          </cell>
          <cell r="Q24">
            <v>0.040775462962962965</v>
          </cell>
          <cell r="R24">
            <v>0.027881944444444445</v>
          </cell>
          <cell r="S24">
            <v>0.03320601851851852</v>
          </cell>
          <cell r="T24">
            <v>115</v>
          </cell>
          <cell r="U24">
            <v>56</v>
          </cell>
          <cell r="V24">
            <v>38</v>
          </cell>
        </row>
        <row r="25">
          <cell r="A25">
            <v>23</v>
          </cell>
          <cell r="B25" t="str">
            <v>Poldauf Petr</v>
          </cell>
          <cell r="C25" t="str">
            <v>M</v>
          </cell>
          <cell r="D25">
            <v>1988</v>
          </cell>
          <cell r="E25" t="str">
            <v>Hromada Dřeva</v>
          </cell>
          <cell r="F25">
            <v>64</v>
          </cell>
          <cell r="G25">
            <v>40</v>
          </cell>
          <cell r="H25">
            <v>10</v>
          </cell>
          <cell r="I25">
            <v>0</v>
          </cell>
          <cell r="J25">
            <v>1</v>
          </cell>
          <cell r="K25">
            <v>2410</v>
          </cell>
          <cell r="L25">
            <v>2410</v>
          </cell>
          <cell r="M25">
            <v>2410</v>
          </cell>
          <cell r="N25">
            <v>2635.9375</v>
          </cell>
          <cell r="O25">
            <v>2410</v>
          </cell>
          <cell r="P25">
            <v>2635.9375</v>
          </cell>
          <cell r="Q25">
            <v>0.030497685185185183</v>
          </cell>
          <cell r="R25">
            <v>0.030497685185185183</v>
          </cell>
          <cell r="S25">
            <v>0.027893518518518515</v>
          </cell>
          <cell r="T25">
            <v>52</v>
          </cell>
          <cell r="U25">
            <v>84</v>
          </cell>
          <cell r="V25">
            <v>4</v>
          </cell>
        </row>
        <row r="26">
          <cell r="A26">
            <v>24</v>
          </cell>
          <cell r="B26" t="str">
            <v>Pěkný Jan</v>
          </cell>
          <cell r="C26" t="str">
            <v>M</v>
          </cell>
          <cell r="D26">
            <v>1952</v>
          </cell>
          <cell r="F26">
            <v>67</v>
          </cell>
          <cell r="G26">
            <v>43</v>
          </cell>
          <cell r="H26">
            <v>45</v>
          </cell>
          <cell r="I26">
            <v>0</v>
          </cell>
          <cell r="J26">
            <v>0.822</v>
          </cell>
          <cell r="K26">
            <v>2625</v>
          </cell>
          <cell r="L26">
            <v>2157.75</v>
          </cell>
          <cell r="M26">
            <v>2625</v>
          </cell>
          <cell r="N26">
            <v>2742.5373134328356</v>
          </cell>
          <cell r="O26">
            <v>2157.75</v>
          </cell>
          <cell r="P26">
            <v>2254.365671641791</v>
          </cell>
          <cell r="Q26">
            <v>0.03173611111111111</v>
          </cell>
          <cell r="R26">
            <v>0.026087962962962966</v>
          </cell>
          <cell r="S26">
            <v>0.030381944444444444</v>
          </cell>
          <cell r="T26">
            <v>68</v>
          </cell>
          <cell r="U26">
            <v>41</v>
          </cell>
          <cell r="V26">
            <v>15</v>
          </cell>
        </row>
        <row r="27">
          <cell r="A27">
            <v>25</v>
          </cell>
          <cell r="B27" t="str">
            <v>Jindra David</v>
          </cell>
          <cell r="C27" t="str">
            <v>M</v>
          </cell>
          <cell r="D27">
            <v>1960</v>
          </cell>
          <cell r="E27" t="str">
            <v>Hromada Dřeva</v>
          </cell>
          <cell r="F27">
            <v>79</v>
          </cell>
          <cell r="G27">
            <v>40</v>
          </cell>
          <cell r="H27">
            <v>39</v>
          </cell>
          <cell r="I27">
            <v>1</v>
          </cell>
          <cell r="J27">
            <v>0.862</v>
          </cell>
          <cell r="K27">
            <v>2439</v>
          </cell>
          <cell r="L27">
            <v>2102.418</v>
          </cell>
          <cell r="M27">
            <v>2259</v>
          </cell>
          <cell r="N27">
            <v>2001.6455696202531</v>
          </cell>
          <cell r="O27">
            <v>1947.258</v>
          </cell>
          <cell r="P27">
            <v>1725.4184810126583</v>
          </cell>
          <cell r="Q27">
            <v>0.023159722222222224</v>
          </cell>
          <cell r="R27">
            <v>0.01996527777777778</v>
          </cell>
          <cell r="S27">
            <v>0.028229166666666666</v>
          </cell>
          <cell r="T27">
            <v>11</v>
          </cell>
          <cell r="U27">
            <v>9</v>
          </cell>
          <cell r="V27">
            <v>5</v>
          </cell>
        </row>
        <row r="28">
          <cell r="A28">
            <v>26</v>
          </cell>
          <cell r="B28" t="str">
            <v>Stařecký Tomáš</v>
          </cell>
          <cell r="C28" t="str">
            <v>M</v>
          </cell>
          <cell r="D28">
            <v>1962</v>
          </cell>
          <cell r="E28" t="str">
            <v>Svatovítští Zvoníci</v>
          </cell>
          <cell r="F28">
            <v>96</v>
          </cell>
          <cell r="G28">
            <v>47</v>
          </cell>
          <cell r="H28">
            <v>58</v>
          </cell>
          <cell r="I28">
            <v>4</v>
          </cell>
          <cell r="J28">
            <v>0.872</v>
          </cell>
          <cell r="K28">
            <v>2878</v>
          </cell>
          <cell r="L28">
            <v>2509.616</v>
          </cell>
          <cell r="M28">
            <v>2158</v>
          </cell>
          <cell r="N28">
            <v>1573.5416666666667</v>
          </cell>
          <cell r="O28">
            <v>1881.776</v>
          </cell>
          <cell r="P28">
            <v>1372.1283333333333</v>
          </cell>
          <cell r="Q28">
            <v>0.018206018518518517</v>
          </cell>
          <cell r="R28">
            <v>0.01587962962962963</v>
          </cell>
          <cell r="S28">
            <v>0.033310185185185186</v>
          </cell>
          <cell r="T28">
            <v>2</v>
          </cell>
          <cell r="U28">
            <v>2</v>
          </cell>
          <cell r="V28">
            <v>41</v>
          </cell>
        </row>
        <row r="29">
          <cell r="A29">
            <v>27</v>
          </cell>
          <cell r="B29" t="str">
            <v>John Vladimír</v>
          </cell>
          <cell r="C29" t="str">
            <v>M</v>
          </cell>
          <cell r="D29">
            <v>1955</v>
          </cell>
          <cell r="F29">
            <v>74</v>
          </cell>
          <cell r="G29">
            <v>46</v>
          </cell>
          <cell r="H29">
            <v>38</v>
          </cell>
          <cell r="I29">
            <v>0</v>
          </cell>
          <cell r="J29">
            <v>0.837</v>
          </cell>
          <cell r="K29">
            <v>2798</v>
          </cell>
          <cell r="L29">
            <v>2341.926</v>
          </cell>
          <cell r="M29">
            <v>2798</v>
          </cell>
          <cell r="N29">
            <v>2646.7567567567567</v>
          </cell>
          <cell r="O29">
            <v>2341.926</v>
          </cell>
          <cell r="P29">
            <v>2215.3354054054057</v>
          </cell>
          <cell r="Q29">
            <v>0.030625</v>
          </cell>
          <cell r="R29">
            <v>0.025636574074074072</v>
          </cell>
          <cell r="S29">
            <v>0.03238425925925926</v>
          </cell>
          <cell r="T29">
            <v>55</v>
          </cell>
          <cell r="U29">
            <v>33</v>
          </cell>
          <cell r="V29">
            <v>28</v>
          </cell>
        </row>
        <row r="30">
          <cell r="A30">
            <v>28</v>
          </cell>
          <cell r="B30" t="str">
            <v>Walter Jakub</v>
          </cell>
          <cell r="C30" t="str">
            <v>M</v>
          </cell>
          <cell r="D30">
            <v>1989</v>
          </cell>
          <cell r="F30">
            <v>80</v>
          </cell>
          <cell r="G30">
            <v>60</v>
          </cell>
          <cell r="H30">
            <v>30</v>
          </cell>
          <cell r="I30">
            <v>3</v>
          </cell>
          <cell r="J30">
            <v>1</v>
          </cell>
          <cell r="K30">
            <v>3630</v>
          </cell>
          <cell r="L30">
            <v>3630</v>
          </cell>
          <cell r="M30">
            <v>3090</v>
          </cell>
          <cell r="N30">
            <v>2703.75</v>
          </cell>
          <cell r="O30">
            <v>3090</v>
          </cell>
          <cell r="P30">
            <v>2703.75</v>
          </cell>
          <cell r="Q30">
            <v>0.03128472222222222</v>
          </cell>
          <cell r="R30">
            <v>0.03128472222222222</v>
          </cell>
          <cell r="S30">
            <v>0.042013888888888885</v>
          </cell>
          <cell r="T30">
            <v>60</v>
          </cell>
          <cell r="U30">
            <v>93</v>
          </cell>
          <cell r="V30">
            <v>112</v>
          </cell>
        </row>
        <row r="31">
          <cell r="A31">
            <v>29</v>
          </cell>
          <cell r="B31" t="str">
            <v>Brůček Tomáš</v>
          </cell>
          <cell r="C31" t="str">
            <v>M</v>
          </cell>
          <cell r="D31">
            <v>1989</v>
          </cell>
          <cell r="F31">
            <v>72</v>
          </cell>
          <cell r="G31">
            <v>60</v>
          </cell>
          <cell r="H31">
            <v>23</v>
          </cell>
          <cell r="I31">
            <v>3</v>
          </cell>
          <cell r="J31">
            <v>1</v>
          </cell>
          <cell r="K31">
            <v>3623</v>
          </cell>
          <cell r="L31">
            <v>3623</v>
          </cell>
          <cell r="M31">
            <v>3083</v>
          </cell>
          <cell r="N31">
            <v>2997.3611111111113</v>
          </cell>
          <cell r="O31">
            <v>3083</v>
          </cell>
          <cell r="P31">
            <v>2997.3611111111113</v>
          </cell>
          <cell r="Q31">
            <v>0.0346875</v>
          </cell>
          <cell r="R31">
            <v>0.0346875</v>
          </cell>
          <cell r="S31">
            <v>0.04193287037037036</v>
          </cell>
          <cell r="T31">
            <v>88</v>
          </cell>
          <cell r="U31">
            <v>107</v>
          </cell>
          <cell r="V31">
            <v>110</v>
          </cell>
        </row>
        <row r="32">
          <cell r="A32">
            <v>30</v>
          </cell>
          <cell r="B32" t="str">
            <v>Štrobuch René</v>
          </cell>
          <cell r="C32" t="str">
            <v>M</v>
          </cell>
          <cell r="D32">
            <v>1989</v>
          </cell>
          <cell r="F32">
            <v>60</v>
          </cell>
          <cell r="G32">
            <v>54</v>
          </cell>
          <cell r="H32">
            <v>43</v>
          </cell>
          <cell r="I32">
            <v>1</v>
          </cell>
          <cell r="J32">
            <v>1</v>
          </cell>
          <cell r="K32">
            <v>3283</v>
          </cell>
          <cell r="L32">
            <v>3283</v>
          </cell>
          <cell r="M32">
            <v>3103</v>
          </cell>
          <cell r="N32">
            <v>3620.1666666666665</v>
          </cell>
          <cell r="O32">
            <v>3103</v>
          </cell>
          <cell r="P32">
            <v>3620.1666666666665</v>
          </cell>
          <cell r="Q32">
            <v>0.04189814814814815</v>
          </cell>
          <cell r="R32">
            <v>0.04189814814814815</v>
          </cell>
          <cell r="S32">
            <v>0.03799768518518518</v>
          </cell>
          <cell r="T32">
            <v>120</v>
          </cell>
          <cell r="U32">
            <v>129</v>
          </cell>
          <cell r="V32">
            <v>84</v>
          </cell>
        </row>
        <row r="33">
          <cell r="A33">
            <v>31</v>
          </cell>
          <cell r="B33" t="str">
            <v>Houška Jiří</v>
          </cell>
          <cell r="C33" t="str">
            <v>M</v>
          </cell>
          <cell r="D33">
            <v>1972</v>
          </cell>
          <cell r="F33">
            <v>82</v>
          </cell>
          <cell r="G33">
            <v>50</v>
          </cell>
          <cell r="H33">
            <v>53</v>
          </cell>
          <cell r="I33">
            <v>1</v>
          </cell>
          <cell r="J33">
            <v>0.925</v>
          </cell>
          <cell r="K33">
            <v>3053</v>
          </cell>
          <cell r="L33">
            <v>2824.025</v>
          </cell>
          <cell r="M33">
            <v>2873</v>
          </cell>
          <cell r="N33">
            <v>2452.560975609756</v>
          </cell>
          <cell r="O33">
            <v>2657.525</v>
          </cell>
          <cell r="P33">
            <v>2268.618902439024</v>
          </cell>
          <cell r="Q33">
            <v>0.02837962962962963</v>
          </cell>
          <cell r="R33">
            <v>0.02625</v>
          </cell>
          <cell r="S33">
            <v>0.03533564814814815</v>
          </cell>
          <cell r="T33">
            <v>31</v>
          </cell>
          <cell r="U33">
            <v>42</v>
          </cell>
          <cell r="V33">
            <v>58</v>
          </cell>
        </row>
        <row r="34">
          <cell r="A34">
            <v>32</v>
          </cell>
          <cell r="B34" t="str">
            <v>Dušek Jiří</v>
          </cell>
          <cell r="C34" t="str">
            <v>M</v>
          </cell>
          <cell r="D34">
            <v>1969</v>
          </cell>
          <cell r="E34" t="str">
            <v>Český Vodník</v>
          </cell>
          <cell r="F34">
            <v>85</v>
          </cell>
          <cell r="G34">
            <v>77</v>
          </cell>
          <cell r="H34">
            <v>34</v>
          </cell>
          <cell r="I34">
            <v>4</v>
          </cell>
          <cell r="J34">
            <v>0.907</v>
          </cell>
          <cell r="K34">
            <v>4654</v>
          </cell>
          <cell r="L34">
            <v>4221.178</v>
          </cell>
          <cell r="M34">
            <v>3934</v>
          </cell>
          <cell r="N34">
            <v>3239.764705882353</v>
          </cell>
          <cell r="O34">
            <v>3568.138</v>
          </cell>
          <cell r="P34">
            <v>2938.4665882352942</v>
          </cell>
          <cell r="Q34">
            <v>0.037488425925925925</v>
          </cell>
          <cell r="R34">
            <v>0.03400462962962963</v>
          </cell>
          <cell r="S34">
            <v>0.05386574074074074</v>
          </cell>
          <cell r="T34">
            <v>103</v>
          </cell>
          <cell r="U34">
            <v>104</v>
          </cell>
          <cell r="V34">
            <v>136</v>
          </cell>
        </row>
        <row r="35">
          <cell r="A35">
            <v>33</v>
          </cell>
          <cell r="B35" t="str">
            <v>Nezval Lukáš</v>
          </cell>
          <cell r="C35" t="str">
            <v>M</v>
          </cell>
          <cell r="D35">
            <v>1988</v>
          </cell>
          <cell r="E35" t="str">
            <v>Český Vodník</v>
          </cell>
          <cell r="F35">
            <v>75</v>
          </cell>
          <cell r="G35">
            <v>73</v>
          </cell>
          <cell r="H35">
            <v>9</v>
          </cell>
          <cell r="I35">
            <v>1</v>
          </cell>
          <cell r="J35">
            <v>1</v>
          </cell>
          <cell r="K35">
            <v>4389</v>
          </cell>
          <cell r="L35">
            <v>4389</v>
          </cell>
          <cell r="M35">
            <v>4209</v>
          </cell>
          <cell r="N35">
            <v>3928.4</v>
          </cell>
          <cell r="O35">
            <v>4209</v>
          </cell>
          <cell r="P35">
            <v>3928.4</v>
          </cell>
          <cell r="Q35">
            <v>0.04546296296296296</v>
          </cell>
          <cell r="R35">
            <v>0.04546296296296296</v>
          </cell>
          <cell r="S35">
            <v>0.050798611111111114</v>
          </cell>
          <cell r="T35">
            <v>133</v>
          </cell>
          <cell r="U35">
            <v>136</v>
          </cell>
          <cell r="V35">
            <v>132</v>
          </cell>
        </row>
        <row r="36">
          <cell r="A36">
            <v>34</v>
          </cell>
          <cell r="B36" t="str">
            <v>Čihař Jan</v>
          </cell>
          <cell r="C36" t="str">
            <v>M</v>
          </cell>
          <cell r="D36">
            <v>1978</v>
          </cell>
          <cell r="E36" t="str">
            <v>Český Vodník</v>
          </cell>
          <cell r="F36">
            <v>94</v>
          </cell>
          <cell r="G36">
            <v>87</v>
          </cell>
          <cell r="H36">
            <v>9</v>
          </cell>
          <cell r="I36">
            <v>3</v>
          </cell>
          <cell r="J36">
            <v>0.975</v>
          </cell>
          <cell r="K36">
            <v>5229</v>
          </cell>
          <cell r="L36">
            <v>5098.275</v>
          </cell>
          <cell r="M36">
            <v>4689</v>
          </cell>
          <cell r="N36">
            <v>3491.808510638298</v>
          </cell>
          <cell r="O36">
            <v>4571.775</v>
          </cell>
          <cell r="P36">
            <v>3404.5132978723404</v>
          </cell>
          <cell r="Q36">
            <v>0.04040509259259259</v>
          </cell>
          <cell r="R36">
            <v>0.03939814814814815</v>
          </cell>
          <cell r="S36">
            <v>0.060520833333333336</v>
          </cell>
          <cell r="T36">
            <v>111</v>
          </cell>
          <cell r="U36">
            <v>121</v>
          </cell>
          <cell r="V36">
            <v>143</v>
          </cell>
        </row>
        <row r="37">
          <cell r="A37">
            <v>35</v>
          </cell>
          <cell r="B37" t="str">
            <v>Vacek Jakub</v>
          </cell>
          <cell r="C37" t="str">
            <v>M</v>
          </cell>
          <cell r="D37">
            <v>1981</v>
          </cell>
          <cell r="E37" t="str">
            <v>Český Vodník</v>
          </cell>
          <cell r="F37">
            <v>59</v>
          </cell>
          <cell r="G37">
            <v>51</v>
          </cell>
          <cell r="H37">
            <v>13</v>
          </cell>
          <cell r="I37">
            <v>0</v>
          </cell>
          <cell r="J37">
            <v>1</v>
          </cell>
          <cell r="K37">
            <v>3073</v>
          </cell>
          <cell r="L37">
            <v>3073</v>
          </cell>
          <cell r="M37">
            <v>3073</v>
          </cell>
          <cell r="N37">
            <v>3645.9322033898306</v>
          </cell>
          <cell r="O37">
            <v>3073</v>
          </cell>
          <cell r="P37">
            <v>3645.9322033898306</v>
          </cell>
          <cell r="Q37">
            <v>0.042187499999999996</v>
          </cell>
          <cell r="R37">
            <v>0.042187499999999996</v>
          </cell>
          <cell r="S37">
            <v>0.03556712962962963</v>
          </cell>
          <cell r="T37">
            <v>124</v>
          </cell>
          <cell r="U37">
            <v>130</v>
          </cell>
          <cell r="V37">
            <v>61</v>
          </cell>
        </row>
        <row r="38">
          <cell r="A38">
            <v>36</v>
          </cell>
          <cell r="B38" t="str">
            <v>Štěpánek Nikos</v>
          </cell>
          <cell r="C38" t="str">
            <v>M</v>
          </cell>
          <cell r="D38">
            <v>1966</v>
          </cell>
          <cell r="F38">
            <v>77</v>
          </cell>
          <cell r="G38">
            <v>66</v>
          </cell>
          <cell r="H38">
            <v>41</v>
          </cell>
          <cell r="I38">
            <v>0</v>
          </cell>
          <cell r="J38">
            <v>0.892</v>
          </cell>
          <cell r="K38">
            <v>4001</v>
          </cell>
          <cell r="L38">
            <v>3568.8920000000003</v>
          </cell>
          <cell r="M38">
            <v>4001</v>
          </cell>
          <cell r="N38">
            <v>3637.2727272727275</v>
          </cell>
          <cell r="O38">
            <v>3568.8920000000003</v>
          </cell>
          <cell r="P38">
            <v>3244.4472727272732</v>
          </cell>
          <cell r="Q38">
            <v>0.04209490740740741</v>
          </cell>
          <cell r="R38">
            <v>0.0375462962962963</v>
          </cell>
          <cell r="S38">
            <v>0.046307870370370374</v>
          </cell>
          <cell r="T38">
            <v>123</v>
          </cell>
          <cell r="U38">
            <v>117</v>
          </cell>
          <cell r="V38">
            <v>126</v>
          </cell>
        </row>
        <row r="39">
          <cell r="A39">
            <v>37</v>
          </cell>
          <cell r="B39" t="str">
            <v>Mezihorák Karel</v>
          </cell>
          <cell r="C39" t="str">
            <v>M</v>
          </cell>
          <cell r="D39">
            <v>1979</v>
          </cell>
          <cell r="E39" t="str">
            <v>Hvězda</v>
          </cell>
          <cell r="F39">
            <v>72</v>
          </cell>
          <cell r="G39">
            <v>61</v>
          </cell>
          <cell r="H39">
            <v>30</v>
          </cell>
          <cell r="I39">
            <v>2</v>
          </cell>
          <cell r="J39">
            <v>0.983</v>
          </cell>
          <cell r="K39">
            <v>3690</v>
          </cell>
          <cell r="L39">
            <v>3627.27</v>
          </cell>
          <cell r="M39">
            <v>3330</v>
          </cell>
          <cell r="N39">
            <v>3237.5</v>
          </cell>
          <cell r="O39">
            <v>3273.39</v>
          </cell>
          <cell r="P39">
            <v>3182.4624999999996</v>
          </cell>
          <cell r="Q39">
            <v>0.03746527777777778</v>
          </cell>
          <cell r="R39">
            <v>0.036828703703703704</v>
          </cell>
          <cell r="S39">
            <v>0.04270833333333333</v>
          </cell>
          <cell r="T39">
            <v>102</v>
          </cell>
          <cell r="U39">
            <v>115</v>
          </cell>
          <cell r="V39">
            <v>113</v>
          </cell>
        </row>
        <row r="40">
          <cell r="A40">
            <v>38</v>
          </cell>
          <cell r="B40" t="str">
            <v>Stehlík Oldřich</v>
          </cell>
          <cell r="C40" t="str">
            <v>M</v>
          </cell>
          <cell r="D40">
            <v>1948</v>
          </cell>
          <cell r="F40">
            <v>81</v>
          </cell>
          <cell r="G40">
            <v>60</v>
          </cell>
          <cell r="H40">
            <v>2</v>
          </cell>
          <cell r="I40">
            <v>2</v>
          </cell>
          <cell r="J40">
            <v>0.792</v>
          </cell>
          <cell r="K40">
            <v>3602</v>
          </cell>
          <cell r="L40">
            <v>2852.784</v>
          </cell>
          <cell r="M40">
            <v>3242</v>
          </cell>
          <cell r="N40">
            <v>2801.7283950617284</v>
          </cell>
          <cell r="O40">
            <v>2567.664</v>
          </cell>
          <cell r="P40">
            <v>2218.968888888889</v>
          </cell>
          <cell r="Q40">
            <v>0.03241898148148148</v>
          </cell>
          <cell r="R40">
            <v>0.0256712962962963</v>
          </cell>
          <cell r="S40">
            <v>0.04168981481481481</v>
          </cell>
          <cell r="T40">
            <v>72</v>
          </cell>
          <cell r="U40">
            <v>35</v>
          </cell>
          <cell r="V40">
            <v>108</v>
          </cell>
        </row>
        <row r="41">
          <cell r="A41">
            <v>39</v>
          </cell>
          <cell r="B41" t="str">
            <v>Řezka Petr</v>
          </cell>
          <cell r="C41" t="str">
            <v>M</v>
          </cell>
          <cell r="D41">
            <v>1981</v>
          </cell>
          <cell r="F41">
            <v>68</v>
          </cell>
          <cell r="G41">
            <v>47</v>
          </cell>
          <cell r="H41">
            <v>19</v>
          </cell>
          <cell r="I41">
            <v>1</v>
          </cell>
          <cell r="J41">
            <v>1</v>
          </cell>
          <cell r="K41">
            <v>2839</v>
          </cell>
          <cell r="L41">
            <v>2839</v>
          </cell>
          <cell r="M41">
            <v>2659</v>
          </cell>
          <cell r="N41">
            <v>2737.205882352941</v>
          </cell>
          <cell r="O41">
            <v>2659</v>
          </cell>
          <cell r="P41">
            <v>2737.205882352941</v>
          </cell>
          <cell r="Q41">
            <v>0.03167824074074074</v>
          </cell>
          <cell r="R41">
            <v>0.03167824074074074</v>
          </cell>
          <cell r="S41">
            <v>0.032858796296296296</v>
          </cell>
          <cell r="T41">
            <v>67</v>
          </cell>
          <cell r="U41">
            <v>95</v>
          </cell>
          <cell r="V41">
            <v>32</v>
          </cell>
        </row>
        <row r="42">
          <cell r="A42">
            <v>40</v>
          </cell>
          <cell r="B42" t="str">
            <v>Švalb Petr</v>
          </cell>
          <cell r="C42" t="str">
            <v>M</v>
          </cell>
          <cell r="D42">
            <v>1977</v>
          </cell>
          <cell r="F42">
            <v>82</v>
          </cell>
          <cell r="G42">
            <v>83</v>
          </cell>
          <cell r="H42">
            <v>35</v>
          </cell>
          <cell r="I42">
            <v>4</v>
          </cell>
          <cell r="J42">
            <v>0.967</v>
          </cell>
          <cell r="K42">
            <v>5015</v>
          </cell>
          <cell r="L42">
            <v>4849.505</v>
          </cell>
          <cell r="M42">
            <v>4295</v>
          </cell>
          <cell r="N42">
            <v>3666.4634146341464</v>
          </cell>
          <cell r="O42">
            <v>4153.265</v>
          </cell>
          <cell r="P42">
            <v>3545.47012195122</v>
          </cell>
          <cell r="Q42">
            <v>0.042430555555555555</v>
          </cell>
          <cell r="R42">
            <v>0.0410300925925926</v>
          </cell>
          <cell r="S42">
            <v>0.05804398148148148</v>
          </cell>
          <cell r="T42">
            <v>126</v>
          </cell>
          <cell r="U42">
            <v>126</v>
          </cell>
          <cell r="V42">
            <v>140</v>
          </cell>
        </row>
        <row r="43">
          <cell r="A43">
            <v>41</v>
          </cell>
          <cell r="B43" t="str">
            <v>Marek Pavel</v>
          </cell>
          <cell r="C43" t="str">
            <v>M</v>
          </cell>
          <cell r="D43">
            <v>1979</v>
          </cell>
          <cell r="E43" t="str">
            <v>Kancelářské Vepřovky</v>
          </cell>
          <cell r="F43">
            <v>83</v>
          </cell>
          <cell r="G43">
            <v>54</v>
          </cell>
          <cell r="H43">
            <v>25</v>
          </cell>
          <cell r="I43">
            <v>1</v>
          </cell>
          <cell r="J43">
            <v>0.983</v>
          </cell>
          <cell r="K43">
            <v>3265</v>
          </cell>
          <cell r="L43">
            <v>3209.495</v>
          </cell>
          <cell r="M43">
            <v>3085</v>
          </cell>
          <cell r="N43">
            <v>2601.8072289156626</v>
          </cell>
          <cell r="O43">
            <v>3032.555</v>
          </cell>
          <cell r="P43">
            <v>2557.576506024096</v>
          </cell>
          <cell r="Q43">
            <v>0.030104166666666668</v>
          </cell>
          <cell r="R43">
            <v>0.029594907407407407</v>
          </cell>
          <cell r="S43">
            <v>0.03778935185185185</v>
          </cell>
          <cell r="T43">
            <v>48</v>
          </cell>
          <cell r="U43">
            <v>78</v>
          </cell>
          <cell r="V43">
            <v>77</v>
          </cell>
        </row>
        <row r="44">
          <cell r="A44">
            <v>42</v>
          </cell>
          <cell r="B44" t="str">
            <v>Skudrzik Petr</v>
          </cell>
          <cell r="C44" t="str">
            <v>M</v>
          </cell>
          <cell r="D44">
            <v>1980</v>
          </cell>
          <cell r="E44" t="str">
            <v>Kancelářské Vepřovky</v>
          </cell>
          <cell r="F44">
            <v>79</v>
          </cell>
          <cell r="G44">
            <v>57</v>
          </cell>
          <cell r="H44">
            <v>8</v>
          </cell>
          <cell r="I44">
            <v>2</v>
          </cell>
          <cell r="J44">
            <v>0.992</v>
          </cell>
          <cell r="K44">
            <v>3428</v>
          </cell>
          <cell r="L44">
            <v>3400.576</v>
          </cell>
          <cell r="M44">
            <v>3068</v>
          </cell>
          <cell r="N44">
            <v>2718.481012658228</v>
          </cell>
          <cell r="O44">
            <v>3043.456</v>
          </cell>
          <cell r="P44">
            <v>2696.733164556962</v>
          </cell>
          <cell r="Q44">
            <v>0.03145833333333333</v>
          </cell>
          <cell r="R44">
            <v>0.031203703703703702</v>
          </cell>
          <cell r="S44">
            <v>0.03967592592592593</v>
          </cell>
          <cell r="T44">
            <v>63</v>
          </cell>
          <cell r="U44">
            <v>92</v>
          </cell>
          <cell r="V44">
            <v>96</v>
          </cell>
        </row>
        <row r="45">
          <cell r="A45">
            <v>43</v>
          </cell>
          <cell r="B45" t="str">
            <v>Kincl Jan</v>
          </cell>
          <cell r="C45" t="str">
            <v>M</v>
          </cell>
          <cell r="D45">
            <v>1971</v>
          </cell>
          <cell r="E45" t="str">
            <v>Kancelářské Vepřovky</v>
          </cell>
          <cell r="F45">
            <v>69</v>
          </cell>
          <cell r="G45">
            <v>51</v>
          </cell>
          <cell r="H45">
            <v>51</v>
          </cell>
          <cell r="I45">
            <v>3</v>
          </cell>
          <cell r="J45">
            <v>0.917</v>
          </cell>
          <cell r="K45">
            <v>3111</v>
          </cell>
          <cell r="L45">
            <v>2852.7870000000003</v>
          </cell>
          <cell r="M45">
            <v>2571</v>
          </cell>
          <cell r="N45">
            <v>2608.2608695652175</v>
          </cell>
          <cell r="O45">
            <v>2357.607</v>
          </cell>
          <cell r="P45">
            <v>2391.775217391304</v>
          </cell>
          <cell r="Q45">
            <v>0.030185185185185186</v>
          </cell>
          <cell r="R45">
            <v>0.02767361111111111</v>
          </cell>
          <cell r="S45">
            <v>0.036006944444444446</v>
          </cell>
          <cell r="T45">
            <v>49</v>
          </cell>
          <cell r="U45">
            <v>53</v>
          </cell>
          <cell r="V45">
            <v>69</v>
          </cell>
        </row>
        <row r="46">
          <cell r="A46">
            <v>44</v>
          </cell>
          <cell r="B46" t="str">
            <v>Hort Luboš</v>
          </cell>
          <cell r="C46" t="str">
            <v>M</v>
          </cell>
          <cell r="D46">
            <v>1980</v>
          </cell>
          <cell r="F46">
            <v>88</v>
          </cell>
          <cell r="G46">
            <v>44</v>
          </cell>
          <cell r="H46">
            <v>43</v>
          </cell>
          <cell r="I46">
            <v>0</v>
          </cell>
          <cell r="J46">
            <v>0.992</v>
          </cell>
          <cell r="K46">
            <v>2683</v>
          </cell>
          <cell r="L46">
            <v>2661.536</v>
          </cell>
          <cell r="M46">
            <v>2683</v>
          </cell>
          <cell r="N46">
            <v>2134.2045454545455</v>
          </cell>
          <cell r="O46">
            <v>2661.536</v>
          </cell>
          <cell r="P46">
            <v>2117.1309090909094</v>
          </cell>
          <cell r="Q46">
            <v>0.024699074074074078</v>
          </cell>
          <cell r="R46">
            <v>0.024502314814814814</v>
          </cell>
          <cell r="S46">
            <v>0.031053240740740742</v>
          </cell>
          <cell r="T46">
            <v>15</v>
          </cell>
          <cell r="U46">
            <v>26</v>
          </cell>
          <cell r="V46">
            <v>16</v>
          </cell>
        </row>
        <row r="47">
          <cell r="A47">
            <v>45</v>
          </cell>
          <cell r="B47" t="str">
            <v>Lanhaš Jan</v>
          </cell>
          <cell r="C47" t="str">
            <v>M</v>
          </cell>
          <cell r="D47">
            <v>1966</v>
          </cell>
          <cell r="F47">
            <v>77</v>
          </cell>
          <cell r="G47">
            <v>49</v>
          </cell>
          <cell r="H47">
            <v>41</v>
          </cell>
          <cell r="I47">
            <v>0</v>
          </cell>
          <cell r="J47">
            <v>0.892</v>
          </cell>
          <cell r="K47">
            <v>2981</v>
          </cell>
          <cell r="L47">
            <v>2659.052</v>
          </cell>
          <cell r="M47">
            <v>2981</v>
          </cell>
          <cell r="N47">
            <v>2710</v>
          </cell>
          <cell r="O47">
            <v>2659.052</v>
          </cell>
          <cell r="P47">
            <v>2417.32</v>
          </cell>
          <cell r="Q47">
            <v>0.03136574074074074</v>
          </cell>
          <cell r="R47">
            <v>0.027974537037037034</v>
          </cell>
          <cell r="S47">
            <v>0.03450231481481481</v>
          </cell>
          <cell r="T47">
            <v>61</v>
          </cell>
          <cell r="U47">
            <v>59</v>
          </cell>
          <cell r="V47">
            <v>53</v>
          </cell>
        </row>
        <row r="48">
          <cell r="A48">
            <v>46</v>
          </cell>
          <cell r="B48" t="str">
            <v>Novák Pavel</v>
          </cell>
          <cell r="C48" t="str">
            <v>M</v>
          </cell>
          <cell r="D48">
            <v>1953</v>
          </cell>
          <cell r="E48" t="str">
            <v>Power-Team</v>
          </cell>
          <cell r="F48">
            <v>72</v>
          </cell>
          <cell r="G48">
            <v>42</v>
          </cell>
          <cell r="H48">
            <v>5</v>
          </cell>
          <cell r="I48">
            <v>4</v>
          </cell>
          <cell r="J48">
            <v>0.827</v>
          </cell>
          <cell r="K48">
            <v>2525</v>
          </cell>
          <cell r="L48">
            <v>2088.1749999999997</v>
          </cell>
          <cell r="M48">
            <v>1805</v>
          </cell>
          <cell r="N48">
            <v>1754.861111111111</v>
          </cell>
          <cell r="O48">
            <v>1492.735</v>
          </cell>
          <cell r="P48">
            <v>1451.2701388888888</v>
          </cell>
          <cell r="Q48">
            <v>0.020300925925925927</v>
          </cell>
          <cell r="R48">
            <v>0.016793981481481483</v>
          </cell>
          <cell r="S48">
            <v>0.02922453703703704</v>
          </cell>
          <cell r="T48">
            <v>5</v>
          </cell>
          <cell r="U48">
            <v>4</v>
          </cell>
          <cell r="V48">
            <v>8</v>
          </cell>
        </row>
        <row r="49">
          <cell r="A49">
            <v>47</v>
          </cell>
          <cell r="B49" t="str">
            <v>Edvard Bláha</v>
          </cell>
          <cell r="C49" t="str">
            <v>M</v>
          </cell>
          <cell r="D49">
            <v>1952</v>
          </cell>
          <cell r="E49" t="str">
            <v>Puro-Klima</v>
          </cell>
          <cell r="F49">
            <v>86</v>
          </cell>
          <cell r="G49">
            <v>57</v>
          </cell>
          <cell r="H49">
            <v>59</v>
          </cell>
          <cell r="I49">
            <v>3</v>
          </cell>
          <cell r="J49">
            <v>0.822</v>
          </cell>
          <cell r="K49">
            <v>3479</v>
          </cell>
          <cell r="L49">
            <v>2859.738</v>
          </cell>
          <cell r="M49">
            <v>2939</v>
          </cell>
          <cell r="N49">
            <v>2392.2093023255816</v>
          </cell>
          <cell r="O49">
            <v>2415.8579999999997</v>
          </cell>
          <cell r="P49">
            <v>1966.3960465116274</v>
          </cell>
          <cell r="Q49">
            <v>0.027685185185185188</v>
          </cell>
          <cell r="R49">
            <v>0.022754629629629628</v>
          </cell>
          <cell r="S49">
            <v>0.0402662037037037</v>
          </cell>
          <cell r="T49">
            <v>29</v>
          </cell>
          <cell r="U49">
            <v>17</v>
          </cell>
          <cell r="V49">
            <v>100</v>
          </cell>
        </row>
        <row r="50">
          <cell r="A50">
            <v>48</v>
          </cell>
          <cell r="B50" t="str">
            <v>Otta Jiří</v>
          </cell>
          <cell r="C50" t="str">
            <v>M</v>
          </cell>
          <cell r="D50">
            <v>1956</v>
          </cell>
          <cell r="E50" t="str">
            <v>Puro-Klima</v>
          </cell>
          <cell r="F50">
            <v>76</v>
          </cell>
          <cell r="G50">
            <v>53</v>
          </cell>
          <cell r="H50">
            <v>25</v>
          </cell>
          <cell r="I50">
            <v>2</v>
          </cell>
          <cell r="J50">
            <v>0.842</v>
          </cell>
          <cell r="K50">
            <v>3205</v>
          </cell>
          <cell r="L50">
            <v>2698.61</v>
          </cell>
          <cell r="M50">
            <v>2845</v>
          </cell>
          <cell r="N50">
            <v>2620.3947368421054</v>
          </cell>
          <cell r="O50">
            <v>2395.49</v>
          </cell>
          <cell r="P50">
            <v>2206.3723684210527</v>
          </cell>
          <cell r="Q50">
            <v>0.030324074074074073</v>
          </cell>
          <cell r="R50">
            <v>0.025532407407407406</v>
          </cell>
          <cell r="S50">
            <v>0.0370949074074074</v>
          </cell>
          <cell r="T50">
            <v>50</v>
          </cell>
          <cell r="U50">
            <v>31</v>
          </cell>
          <cell r="V50">
            <v>74</v>
          </cell>
        </row>
        <row r="51">
          <cell r="A51">
            <v>49</v>
          </cell>
          <cell r="B51" t="str">
            <v>Šístek Daniel</v>
          </cell>
          <cell r="C51" t="str">
            <v>M</v>
          </cell>
          <cell r="D51">
            <v>1975</v>
          </cell>
          <cell r="F51">
            <v>67</v>
          </cell>
          <cell r="G51">
            <v>42</v>
          </cell>
          <cell r="H51">
            <v>42</v>
          </cell>
          <cell r="I51">
            <v>0</v>
          </cell>
          <cell r="J51">
            <v>0.95</v>
          </cell>
          <cell r="K51">
            <v>2562</v>
          </cell>
          <cell r="L51">
            <v>2433.9</v>
          </cell>
          <cell r="M51">
            <v>2562</v>
          </cell>
          <cell r="N51">
            <v>2676.716417910448</v>
          </cell>
          <cell r="O51">
            <v>2433.9</v>
          </cell>
          <cell r="P51">
            <v>2542.8805970149256</v>
          </cell>
          <cell r="Q51">
            <v>0.030972222222222224</v>
          </cell>
          <cell r="R51">
            <v>0.029421296296296296</v>
          </cell>
          <cell r="S51">
            <v>0.029652777777777778</v>
          </cell>
          <cell r="T51">
            <v>58</v>
          </cell>
          <cell r="U51">
            <v>72</v>
          </cell>
          <cell r="V51">
            <v>12</v>
          </cell>
        </row>
        <row r="52">
          <cell r="A52">
            <v>50</v>
          </cell>
          <cell r="B52" t="str">
            <v>Bednář Petr</v>
          </cell>
          <cell r="C52" t="str">
            <v>M</v>
          </cell>
          <cell r="D52">
            <v>1978</v>
          </cell>
          <cell r="F52">
            <v>71</v>
          </cell>
          <cell r="G52">
            <v>47</v>
          </cell>
          <cell r="H52">
            <v>50</v>
          </cell>
          <cell r="I52">
            <v>0</v>
          </cell>
          <cell r="J52">
            <v>0.975</v>
          </cell>
          <cell r="K52">
            <v>2870</v>
          </cell>
          <cell r="L52">
            <v>2798.25</v>
          </cell>
          <cell r="M52">
            <v>2870</v>
          </cell>
          <cell r="N52">
            <v>2829.5774647887324</v>
          </cell>
          <cell r="O52">
            <v>2798.25</v>
          </cell>
          <cell r="P52">
            <v>2758.8380281690143</v>
          </cell>
          <cell r="Q52">
            <v>0.03274305555555555</v>
          </cell>
          <cell r="R52">
            <v>0.0319212962962963</v>
          </cell>
          <cell r="S52">
            <v>0.0332175925925926</v>
          </cell>
          <cell r="T52">
            <v>74</v>
          </cell>
          <cell r="U52">
            <v>98</v>
          </cell>
          <cell r="V52">
            <v>39</v>
          </cell>
        </row>
        <row r="53">
          <cell r="A53">
            <v>51</v>
          </cell>
          <cell r="B53" t="str">
            <v>Deml Marek</v>
          </cell>
          <cell r="C53" t="str">
            <v>M</v>
          </cell>
          <cell r="D53">
            <v>1979</v>
          </cell>
          <cell r="F53">
            <v>110</v>
          </cell>
          <cell r="G53">
            <v>51</v>
          </cell>
          <cell r="H53">
            <v>34</v>
          </cell>
          <cell r="I53">
            <v>0</v>
          </cell>
          <cell r="J53">
            <v>0.983</v>
          </cell>
          <cell r="K53">
            <v>3094</v>
          </cell>
          <cell r="L53">
            <v>3041.402</v>
          </cell>
          <cell r="M53">
            <v>3094</v>
          </cell>
          <cell r="N53">
            <v>1968.909090909091</v>
          </cell>
          <cell r="O53">
            <v>3041.402</v>
          </cell>
          <cell r="P53">
            <v>1935.4376363636366</v>
          </cell>
          <cell r="Q53">
            <v>0.022777777777777775</v>
          </cell>
          <cell r="R53">
            <v>0.022395833333333334</v>
          </cell>
          <cell r="S53">
            <v>0.03581018518518519</v>
          </cell>
          <cell r="T53">
            <v>10</v>
          </cell>
          <cell r="U53">
            <v>16</v>
          </cell>
          <cell r="V53">
            <v>65</v>
          </cell>
        </row>
        <row r="54">
          <cell r="A54">
            <v>52</v>
          </cell>
          <cell r="B54" t="str">
            <v>Flaška Pavel</v>
          </cell>
          <cell r="C54" t="str">
            <v>M</v>
          </cell>
          <cell r="D54">
            <v>1975</v>
          </cell>
          <cell r="F54">
            <v>93</v>
          </cell>
          <cell r="G54">
            <v>46</v>
          </cell>
          <cell r="H54">
            <v>5</v>
          </cell>
          <cell r="I54">
            <v>2</v>
          </cell>
          <cell r="J54">
            <v>0.95</v>
          </cell>
          <cell r="K54">
            <v>2765</v>
          </cell>
          <cell r="L54">
            <v>2626.75</v>
          </cell>
          <cell r="M54">
            <v>2405</v>
          </cell>
          <cell r="N54">
            <v>1810.215053763441</v>
          </cell>
          <cell r="O54">
            <v>2284.75</v>
          </cell>
          <cell r="P54">
            <v>1719.7043010752689</v>
          </cell>
          <cell r="Q54">
            <v>0.020949074074074075</v>
          </cell>
          <cell r="R54">
            <v>0.01989583333333333</v>
          </cell>
          <cell r="S54">
            <v>0.03200231481481482</v>
          </cell>
          <cell r="T54">
            <v>6</v>
          </cell>
          <cell r="U54">
            <v>8</v>
          </cell>
          <cell r="V54">
            <v>26</v>
          </cell>
        </row>
        <row r="55">
          <cell r="A55">
            <v>53</v>
          </cell>
          <cell r="B55" t="str">
            <v>Cudka Tomáš</v>
          </cell>
          <cell r="C55" t="str">
            <v>M</v>
          </cell>
          <cell r="D55">
            <v>1985</v>
          </cell>
          <cell r="E55" t="str">
            <v>Těžký Kalibr</v>
          </cell>
          <cell r="F55">
            <v>97</v>
          </cell>
          <cell r="G55">
            <v>83</v>
          </cell>
          <cell r="H55">
            <v>37</v>
          </cell>
          <cell r="I55">
            <v>4</v>
          </cell>
          <cell r="J55">
            <v>1</v>
          </cell>
          <cell r="K55">
            <v>5017</v>
          </cell>
          <cell r="L55">
            <v>5017</v>
          </cell>
          <cell r="M55">
            <v>4297</v>
          </cell>
          <cell r="N55">
            <v>3100.9278350515465</v>
          </cell>
          <cell r="O55">
            <v>4297</v>
          </cell>
          <cell r="P55">
            <v>3100.9278350515465</v>
          </cell>
          <cell r="Q55">
            <v>0.03587962962962963</v>
          </cell>
          <cell r="R55">
            <v>0.03587962962962963</v>
          </cell>
          <cell r="S55">
            <v>0.05806712962962962</v>
          </cell>
          <cell r="T55">
            <v>94</v>
          </cell>
          <cell r="U55">
            <v>112</v>
          </cell>
          <cell r="V55">
            <v>141</v>
          </cell>
        </row>
        <row r="56">
          <cell r="A56">
            <v>54</v>
          </cell>
          <cell r="B56" t="str">
            <v>Cupka Dan</v>
          </cell>
          <cell r="C56" t="str">
            <v>M</v>
          </cell>
          <cell r="D56">
            <v>1979</v>
          </cell>
          <cell r="E56" t="str">
            <v>Těžký Kalibr</v>
          </cell>
          <cell r="F56">
            <v>112</v>
          </cell>
          <cell r="G56">
            <v>80</v>
          </cell>
          <cell r="H56">
            <v>46</v>
          </cell>
          <cell r="I56">
            <v>4</v>
          </cell>
          <cell r="J56">
            <v>0.983</v>
          </cell>
          <cell r="K56">
            <v>4846</v>
          </cell>
          <cell r="L56">
            <v>4763.6179999999995</v>
          </cell>
          <cell r="M56">
            <v>4126</v>
          </cell>
          <cell r="N56">
            <v>2578.75</v>
          </cell>
          <cell r="O56">
            <v>4055.8579999999997</v>
          </cell>
          <cell r="P56">
            <v>2534.91125</v>
          </cell>
          <cell r="Q56">
            <v>0.029837962962962965</v>
          </cell>
          <cell r="R56">
            <v>0.029328703703703704</v>
          </cell>
          <cell r="S56">
            <v>0.05608796296296296</v>
          </cell>
          <cell r="T56">
            <v>44</v>
          </cell>
          <cell r="U56">
            <v>71</v>
          </cell>
          <cell r="V56">
            <v>139</v>
          </cell>
        </row>
        <row r="57">
          <cell r="A57">
            <v>55</v>
          </cell>
          <cell r="B57" t="str">
            <v>Beer Branislav</v>
          </cell>
          <cell r="C57" t="str">
            <v>M</v>
          </cell>
          <cell r="D57">
            <v>1975</v>
          </cell>
          <cell r="E57" t="str">
            <v>Těžký Kalibr</v>
          </cell>
          <cell r="F57">
            <v>75</v>
          </cell>
          <cell r="G57">
            <v>49</v>
          </cell>
          <cell r="H57">
            <v>54</v>
          </cell>
          <cell r="I57">
            <v>0</v>
          </cell>
          <cell r="J57">
            <v>0.95</v>
          </cell>
          <cell r="K57">
            <v>2994</v>
          </cell>
          <cell r="L57">
            <v>2844.2999999999997</v>
          </cell>
          <cell r="M57">
            <v>2994</v>
          </cell>
          <cell r="N57">
            <v>2794.4</v>
          </cell>
          <cell r="O57">
            <v>2844.2999999999997</v>
          </cell>
          <cell r="P57">
            <v>2654.68</v>
          </cell>
          <cell r="Q57">
            <v>0.032337962962962964</v>
          </cell>
          <cell r="R57">
            <v>0.03071759259259259</v>
          </cell>
          <cell r="S57">
            <v>0.034652777777777775</v>
          </cell>
          <cell r="T57">
            <v>70</v>
          </cell>
          <cell r="U57">
            <v>86</v>
          </cell>
          <cell r="V57">
            <v>54</v>
          </cell>
        </row>
        <row r="58">
          <cell r="A58">
            <v>56</v>
          </cell>
          <cell r="B58" t="str">
            <v>Slezáček Štěpán</v>
          </cell>
          <cell r="C58" t="str">
            <v>M</v>
          </cell>
          <cell r="D58">
            <v>1978</v>
          </cell>
          <cell r="F58">
            <v>61</v>
          </cell>
          <cell r="G58">
            <v>51</v>
          </cell>
          <cell r="H58">
            <v>9</v>
          </cell>
          <cell r="I58">
            <v>0</v>
          </cell>
          <cell r="J58">
            <v>0.975</v>
          </cell>
          <cell r="K58">
            <v>3069</v>
          </cell>
          <cell r="L58">
            <v>2992.275</v>
          </cell>
          <cell r="M58">
            <v>3069</v>
          </cell>
          <cell r="N58">
            <v>3521.8032786885246</v>
          </cell>
          <cell r="O58">
            <v>2992.275</v>
          </cell>
          <cell r="P58">
            <v>3433.7581967213114</v>
          </cell>
          <cell r="Q58">
            <v>0.04075231481481481</v>
          </cell>
          <cell r="R58">
            <v>0.0397337962962963</v>
          </cell>
          <cell r="S58">
            <v>0.03552083333333333</v>
          </cell>
          <cell r="T58">
            <v>114</v>
          </cell>
          <cell r="U58">
            <v>123</v>
          </cell>
          <cell r="V58">
            <v>60</v>
          </cell>
        </row>
        <row r="59">
          <cell r="A59">
            <v>57</v>
          </cell>
          <cell r="B59" t="str">
            <v>Pavlečka Jan</v>
          </cell>
          <cell r="C59" t="str">
            <v>M</v>
          </cell>
          <cell r="D59">
            <v>1973</v>
          </cell>
          <cell r="F59">
            <v>92</v>
          </cell>
          <cell r="G59">
            <v>77</v>
          </cell>
          <cell r="H59">
            <v>21</v>
          </cell>
          <cell r="I59">
            <v>2</v>
          </cell>
          <cell r="J59">
            <v>0.933</v>
          </cell>
          <cell r="K59">
            <v>4641</v>
          </cell>
          <cell r="L59">
            <v>4330.053</v>
          </cell>
          <cell r="M59">
            <v>4281</v>
          </cell>
          <cell r="N59">
            <v>3257.282608695652</v>
          </cell>
          <cell r="O59">
            <v>3994.1730000000002</v>
          </cell>
          <cell r="P59">
            <v>3039.044673913044</v>
          </cell>
          <cell r="Q59">
            <v>0.037696759259259256</v>
          </cell>
          <cell r="R59">
            <v>0.03517361111111111</v>
          </cell>
          <cell r="S59">
            <v>0.05371527777777777</v>
          </cell>
          <cell r="T59">
            <v>104</v>
          </cell>
          <cell r="U59">
            <v>108</v>
          </cell>
          <cell r="V59">
            <v>135</v>
          </cell>
        </row>
        <row r="60">
          <cell r="A60">
            <v>58</v>
          </cell>
          <cell r="B60" t="str">
            <v>Vykoukal Jan</v>
          </cell>
          <cell r="C60" t="str">
            <v>M</v>
          </cell>
          <cell r="D60">
            <v>1958</v>
          </cell>
          <cell r="F60">
            <v>84</v>
          </cell>
          <cell r="G60">
            <v>54</v>
          </cell>
          <cell r="H60">
            <v>5</v>
          </cell>
          <cell r="I60">
            <v>1</v>
          </cell>
          <cell r="J60">
            <v>0.852</v>
          </cell>
          <cell r="K60">
            <v>3245</v>
          </cell>
          <cell r="L60">
            <v>2764.74</v>
          </cell>
          <cell r="M60">
            <v>3065</v>
          </cell>
          <cell r="N60">
            <v>2554.1666666666665</v>
          </cell>
          <cell r="O60">
            <v>2611.38</v>
          </cell>
          <cell r="P60">
            <v>2176.15</v>
          </cell>
          <cell r="Q60">
            <v>0.02956018518518519</v>
          </cell>
          <cell r="R60">
            <v>0.025185185185185185</v>
          </cell>
          <cell r="S60">
            <v>0.03755787037037037</v>
          </cell>
          <cell r="T60">
            <v>41</v>
          </cell>
          <cell r="U60">
            <v>29</v>
          </cell>
          <cell r="V60">
            <v>76</v>
          </cell>
        </row>
        <row r="61">
          <cell r="A61">
            <v>59</v>
          </cell>
          <cell r="B61" t="str">
            <v>Vykoukal Jan</v>
          </cell>
          <cell r="C61" t="str">
            <v>M</v>
          </cell>
          <cell r="D61">
            <v>1989</v>
          </cell>
          <cell r="F61">
            <v>72</v>
          </cell>
          <cell r="G61">
            <v>42</v>
          </cell>
          <cell r="H61">
            <v>34</v>
          </cell>
          <cell r="I61">
            <v>0</v>
          </cell>
          <cell r="J61">
            <v>1</v>
          </cell>
          <cell r="K61">
            <v>2554</v>
          </cell>
          <cell r="L61">
            <v>2554</v>
          </cell>
          <cell r="M61">
            <v>2554</v>
          </cell>
          <cell r="N61">
            <v>2483.0555555555557</v>
          </cell>
          <cell r="O61">
            <v>2554</v>
          </cell>
          <cell r="P61">
            <v>2483.0555555555557</v>
          </cell>
          <cell r="Q61">
            <v>0.028738425925925928</v>
          </cell>
          <cell r="R61">
            <v>0.028738425925925928</v>
          </cell>
          <cell r="S61">
            <v>0.02956018518518519</v>
          </cell>
          <cell r="T61">
            <v>33</v>
          </cell>
          <cell r="U61">
            <v>67</v>
          </cell>
          <cell r="V61">
            <v>10</v>
          </cell>
        </row>
        <row r="62">
          <cell r="A62">
            <v>60</v>
          </cell>
          <cell r="B62" t="str">
            <v>Baláž Petr</v>
          </cell>
          <cell r="C62" t="str">
            <v>M</v>
          </cell>
          <cell r="D62">
            <v>1974</v>
          </cell>
          <cell r="F62">
            <v>76</v>
          </cell>
          <cell r="G62">
            <v>45</v>
          </cell>
          <cell r="H62">
            <v>9</v>
          </cell>
          <cell r="I62">
            <v>0</v>
          </cell>
          <cell r="J62">
            <v>0.942</v>
          </cell>
          <cell r="K62">
            <v>2709</v>
          </cell>
          <cell r="L62">
            <v>2551.8779999999997</v>
          </cell>
          <cell r="M62">
            <v>2709</v>
          </cell>
          <cell r="N62">
            <v>2495.1315789473683</v>
          </cell>
          <cell r="O62">
            <v>2551.8779999999997</v>
          </cell>
          <cell r="P62">
            <v>2350.413947368421</v>
          </cell>
          <cell r="Q62">
            <v>0.028877314814814817</v>
          </cell>
          <cell r="R62">
            <v>0.027199074074074073</v>
          </cell>
          <cell r="S62">
            <v>0.03135416666666666</v>
          </cell>
          <cell r="T62">
            <v>35</v>
          </cell>
          <cell r="U62">
            <v>50</v>
          </cell>
          <cell r="V62">
            <v>22</v>
          </cell>
        </row>
        <row r="63">
          <cell r="A63">
            <v>61</v>
          </cell>
          <cell r="B63" t="str">
            <v>Slezík Vít</v>
          </cell>
          <cell r="C63" t="str">
            <v>M</v>
          </cell>
          <cell r="D63">
            <v>1969</v>
          </cell>
          <cell r="F63">
            <v>87</v>
          </cell>
          <cell r="G63">
            <v>56</v>
          </cell>
          <cell r="H63">
            <v>21</v>
          </cell>
          <cell r="I63">
            <v>0</v>
          </cell>
          <cell r="J63">
            <v>0.907</v>
          </cell>
          <cell r="K63">
            <v>3381</v>
          </cell>
          <cell r="L63">
            <v>3066.567</v>
          </cell>
          <cell r="M63">
            <v>3381</v>
          </cell>
          <cell r="N63">
            <v>2720.344827586207</v>
          </cell>
          <cell r="O63">
            <v>3066.567</v>
          </cell>
          <cell r="P63">
            <v>2467.3527586206897</v>
          </cell>
          <cell r="Q63">
            <v>0.031481481481481485</v>
          </cell>
          <cell r="R63">
            <v>0.02855324074074074</v>
          </cell>
          <cell r="S63">
            <v>0.03913194444444445</v>
          </cell>
          <cell r="T63">
            <v>64</v>
          </cell>
          <cell r="U63">
            <v>65</v>
          </cell>
          <cell r="V63">
            <v>89</v>
          </cell>
        </row>
        <row r="64">
          <cell r="A64">
            <v>62</v>
          </cell>
          <cell r="B64" t="str">
            <v>Rychecký Tomáš</v>
          </cell>
          <cell r="C64" t="str">
            <v>M</v>
          </cell>
          <cell r="D64">
            <v>1966</v>
          </cell>
          <cell r="E64" t="str">
            <v>Hromada Dřeva</v>
          </cell>
          <cell r="F64">
            <v>74</v>
          </cell>
          <cell r="G64">
            <v>37</v>
          </cell>
          <cell r="H64">
            <v>25</v>
          </cell>
          <cell r="I64">
            <v>0</v>
          </cell>
          <cell r="J64">
            <v>0.892</v>
          </cell>
          <cell r="K64">
            <v>2245</v>
          </cell>
          <cell r="L64">
            <v>2002.54</v>
          </cell>
          <cell r="M64">
            <v>2245</v>
          </cell>
          <cell r="N64">
            <v>2123.6486486486488</v>
          </cell>
          <cell r="O64">
            <v>2002.54</v>
          </cell>
          <cell r="P64">
            <v>1894.2945945945944</v>
          </cell>
          <cell r="Q64">
            <v>0.024571759259259262</v>
          </cell>
          <cell r="R64">
            <v>0.021921296296296296</v>
          </cell>
          <cell r="S64">
            <v>0.025983796296296297</v>
          </cell>
          <cell r="T64">
            <v>13</v>
          </cell>
          <cell r="U64">
            <v>13</v>
          </cell>
          <cell r="V64">
            <v>2</v>
          </cell>
        </row>
        <row r="65">
          <cell r="A65">
            <v>63</v>
          </cell>
          <cell r="B65" t="str">
            <v>Mika Tomáš</v>
          </cell>
          <cell r="C65" t="str">
            <v>M</v>
          </cell>
          <cell r="D65">
            <v>1987</v>
          </cell>
          <cell r="E65" t="str">
            <v>Hromada Dřeva</v>
          </cell>
          <cell r="F65">
            <v>57</v>
          </cell>
          <cell r="G65">
            <v>34</v>
          </cell>
          <cell r="H65">
            <v>38</v>
          </cell>
          <cell r="I65">
            <v>0</v>
          </cell>
          <cell r="J65">
            <v>1</v>
          </cell>
          <cell r="K65">
            <v>2078</v>
          </cell>
          <cell r="L65">
            <v>2078</v>
          </cell>
          <cell r="M65">
            <v>2078</v>
          </cell>
          <cell r="N65">
            <v>2551.9298245614036</v>
          </cell>
          <cell r="O65">
            <v>2078</v>
          </cell>
          <cell r="P65">
            <v>2551.9298245614036</v>
          </cell>
          <cell r="Q65">
            <v>0.02952546296296296</v>
          </cell>
          <cell r="R65">
            <v>0.02952546296296296</v>
          </cell>
          <cell r="S65">
            <v>0.024050925925925924</v>
          </cell>
          <cell r="T65">
            <v>40</v>
          </cell>
          <cell r="U65">
            <v>75</v>
          </cell>
          <cell r="V65">
            <v>1</v>
          </cell>
        </row>
        <row r="66">
          <cell r="A66">
            <v>64</v>
          </cell>
          <cell r="B66" t="str">
            <v>Vopěnka Martin</v>
          </cell>
          <cell r="C66" t="str">
            <v>M</v>
          </cell>
          <cell r="D66">
            <v>1963</v>
          </cell>
          <cell r="F66">
            <v>74</v>
          </cell>
          <cell r="G66">
            <v>45</v>
          </cell>
          <cell r="H66">
            <v>6</v>
          </cell>
          <cell r="I66">
            <v>0</v>
          </cell>
          <cell r="J66">
            <v>0.877</v>
          </cell>
          <cell r="K66">
            <v>2706</v>
          </cell>
          <cell r="L66">
            <v>2373.162</v>
          </cell>
          <cell r="M66">
            <v>2706</v>
          </cell>
          <cell r="N66">
            <v>2559.7297297297296</v>
          </cell>
          <cell r="O66">
            <v>2373.162</v>
          </cell>
          <cell r="P66">
            <v>2244.8829729729728</v>
          </cell>
          <cell r="Q66">
            <v>0.029618055555555554</v>
          </cell>
          <cell r="R66">
            <v>0.02597222222222222</v>
          </cell>
          <cell r="S66">
            <v>0.03131944444444445</v>
          </cell>
          <cell r="T66">
            <v>42</v>
          </cell>
          <cell r="U66">
            <v>38</v>
          </cell>
          <cell r="V66">
            <v>20</v>
          </cell>
        </row>
        <row r="67">
          <cell r="A67">
            <v>65</v>
          </cell>
          <cell r="B67" t="str">
            <v>Havlín Antonín</v>
          </cell>
          <cell r="C67" t="str">
            <v>M</v>
          </cell>
          <cell r="D67">
            <v>1955</v>
          </cell>
          <cell r="F67">
            <v>69</v>
          </cell>
          <cell r="G67">
            <v>46</v>
          </cell>
          <cell r="H67">
            <v>44</v>
          </cell>
          <cell r="I67">
            <v>0</v>
          </cell>
          <cell r="J67">
            <v>0.837</v>
          </cell>
          <cell r="K67">
            <v>2804</v>
          </cell>
          <cell r="L67">
            <v>2346.948</v>
          </cell>
          <cell r="M67">
            <v>2804</v>
          </cell>
          <cell r="N67">
            <v>2844.6376811594205</v>
          </cell>
          <cell r="O67">
            <v>2346.948</v>
          </cell>
          <cell r="P67">
            <v>2380.9617391304346</v>
          </cell>
          <cell r="Q67">
            <v>0.032916666666666664</v>
          </cell>
          <cell r="R67">
            <v>0.027546296296296294</v>
          </cell>
          <cell r="S67">
            <v>0.0324537037037037</v>
          </cell>
          <cell r="T67">
            <v>77</v>
          </cell>
          <cell r="U67">
            <v>52</v>
          </cell>
          <cell r="V67">
            <v>29</v>
          </cell>
        </row>
        <row r="68">
          <cell r="A68">
            <v>66</v>
          </cell>
          <cell r="B68" t="str">
            <v>Kulhánek Jan</v>
          </cell>
          <cell r="C68" t="str">
            <v>M</v>
          </cell>
          <cell r="D68">
            <v>1979</v>
          </cell>
          <cell r="E68" t="str">
            <v>Hadice 2010</v>
          </cell>
          <cell r="F68">
            <v>93</v>
          </cell>
          <cell r="G68">
            <v>48</v>
          </cell>
          <cell r="H68">
            <v>48</v>
          </cell>
          <cell r="I68">
            <v>2</v>
          </cell>
          <cell r="J68">
            <v>0.983</v>
          </cell>
          <cell r="K68">
            <v>2928</v>
          </cell>
          <cell r="L68">
            <v>2878.224</v>
          </cell>
          <cell r="M68">
            <v>2568</v>
          </cell>
          <cell r="N68">
            <v>1932.9032258064517</v>
          </cell>
          <cell r="O68">
            <v>2524.344</v>
          </cell>
          <cell r="P68">
            <v>1900.0438709677421</v>
          </cell>
          <cell r="Q68">
            <v>0.022361111111111113</v>
          </cell>
          <cell r="R68">
            <v>0.02199074074074074</v>
          </cell>
          <cell r="S68">
            <v>0.033888888888888885</v>
          </cell>
          <cell r="T68">
            <v>8</v>
          </cell>
          <cell r="U68">
            <v>14</v>
          </cell>
          <cell r="V68">
            <v>47</v>
          </cell>
        </row>
        <row r="69">
          <cell r="A69">
            <v>67</v>
          </cell>
          <cell r="B69" t="str">
            <v>Štěpánek Petr</v>
          </cell>
          <cell r="C69" t="str">
            <v>M</v>
          </cell>
          <cell r="D69">
            <v>1965</v>
          </cell>
          <cell r="E69" t="str">
            <v>AC Obora Hvězda Praha</v>
          </cell>
          <cell r="F69">
            <v>87</v>
          </cell>
          <cell r="G69">
            <v>45</v>
          </cell>
          <cell r="H69">
            <v>7</v>
          </cell>
          <cell r="I69">
            <v>4</v>
          </cell>
          <cell r="J69">
            <v>0.887</v>
          </cell>
          <cell r="K69">
            <v>2707</v>
          </cell>
          <cell r="L69">
            <v>2401.109</v>
          </cell>
          <cell r="M69">
            <v>1987</v>
          </cell>
          <cell r="N69">
            <v>1598.7356321839081</v>
          </cell>
          <cell r="O69">
            <v>1762.469</v>
          </cell>
          <cell r="P69">
            <v>1418.0785057471264</v>
          </cell>
          <cell r="Q69">
            <v>0.01849537037037037</v>
          </cell>
          <cell r="R69">
            <v>0.016412037037037037</v>
          </cell>
          <cell r="S69">
            <v>0.031331018518518515</v>
          </cell>
          <cell r="T69">
            <v>3</v>
          </cell>
          <cell r="U69">
            <v>3</v>
          </cell>
          <cell r="V69">
            <v>21</v>
          </cell>
        </row>
        <row r="70">
          <cell r="A70">
            <v>68</v>
          </cell>
          <cell r="B70" t="str">
            <v>Šandera Martin</v>
          </cell>
          <cell r="C70" t="str">
            <v>M</v>
          </cell>
          <cell r="D70">
            <v>1976</v>
          </cell>
          <cell r="E70" t="str">
            <v>Koedukovaný Bonbon</v>
          </cell>
          <cell r="F70">
            <v>94</v>
          </cell>
          <cell r="G70">
            <v>61</v>
          </cell>
          <cell r="H70">
            <v>30</v>
          </cell>
          <cell r="I70">
            <v>3</v>
          </cell>
          <cell r="J70">
            <v>0.958</v>
          </cell>
          <cell r="K70">
            <v>3690</v>
          </cell>
          <cell r="L70">
            <v>3535.02</v>
          </cell>
          <cell r="M70">
            <v>3150</v>
          </cell>
          <cell r="N70">
            <v>2345.744680851064</v>
          </cell>
          <cell r="O70">
            <v>3017.7</v>
          </cell>
          <cell r="P70">
            <v>2247.223404255319</v>
          </cell>
          <cell r="Q70">
            <v>0.027141203703703706</v>
          </cell>
          <cell r="R70">
            <v>0.026006944444444447</v>
          </cell>
          <cell r="S70">
            <v>0.04270833333333333</v>
          </cell>
          <cell r="T70">
            <v>22</v>
          </cell>
          <cell r="U70">
            <v>40</v>
          </cell>
          <cell r="V70">
            <v>113</v>
          </cell>
        </row>
        <row r="71">
          <cell r="A71">
            <v>69</v>
          </cell>
          <cell r="B71" t="str">
            <v>Pavlík Ivan</v>
          </cell>
          <cell r="C71" t="str">
            <v>M</v>
          </cell>
          <cell r="D71">
            <v>1978</v>
          </cell>
          <cell r="E71" t="str">
            <v>Těžký Kalibr</v>
          </cell>
          <cell r="F71">
            <v>85</v>
          </cell>
          <cell r="G71">
            <v>83</v>
          </cell>
          <cell r="H71">
            <v>37</v>
          </cell>
          <cell r="I71">
            <v>4</v>
          </cell>
          <cell r="J71">
            <v>0.975</v>
          </cell>
          <cell r="K71">
            <v>5017</v>
          </cell>
          <cell r="L71">
            <v>4891.575</v>
          </cell>
          <cell r="M71">
            <v>4297</v>
          </cell>
          <cell r="N71">
            <v>3538.705882352941</v>
          </cell>
          <cell r="O71">
            <v>4189.575</v>
          </cell>
          <cell r="P71">
            <v>3450.2382352941177</v>
          </cell>
          <cell r="Q71">
            <v>0.040949074074074075</v>
          </cell>
          <cell r="R71">
            <v>0.03993055555555556</v>
          </cell>
          <cell r="S71">
            <v>0.05806712962962962</v>
          </cell>
          <cell r="T71">
            <v>117</v>
          </cell>
          <cell r="U71">
            <v>124</v>
          </cell>
          <cell r="V71">
            <v>141</v>
          </cell>
        </row>
        <row r="72">
          <cell r="A72">
            <v>70</v>
          </cell>
          <cell r="B72" t="str">
            <v>Feňa Frant</v>
          </cell>
          <cell r="C72" t="str">
            <v>M</v>
          </cell>
          <cell r="D72">
            <v>1939</v>
          </cell>
          <cell r="F72">
            <v>73</v>
          </cell>
          <cell r="G72">
            <v>64</v>
          </cell>
          <cell r="H72">
            <v>36</v>
          </cell>
          <cell r="I72">
            <v>1</v>
          </cell>
          <cell r="J72">
            <v>0.698</v>
          </cell>
          <cell r="K72">
            <v>3876</v>
          </cell>
          <cell r="L72">
            <v>2705.448</v>
          </cell>
          <cell r="M72">
            <v>3696</v>
          </cell>
          <cell r="N72">
            <v>3544.109589041096</v>
          </cell>
          <cell r="O72">
            <v>2579.808</v>
          </cell>
          <cell r="P72">
            <v>2473.788493150685</v>
          </cell>
          <cell r="Q72">
            <v>0.04101851851851852</v>
          </cell>
          <cell r="R72">
            <v>0.028622685185185185</v>
          </cell>
          <cell r="S72">
            <v>0.04486111111111111</v>
          </cell>
          <cell r="T72">
            <v>118</v>
          </cell>
          <cell r="U72">
            <v>66</v>
          </cell>
          <cell r="V72">
            <v>125</v>
          </cell>
        </row>
        <row r="73">
          <cell r="A73">
            <v>71</v>
          </cell>
          <cell r="B73" t="str">
            <v>Dbalý Vladimír</v>
          </cell>
          <cell r="C73" t="str">
            <v>M</v>
          </cell>
          <cell r="D73">
            <v>1959</v>
          </cell>
          <cell r="E73" t="str">
            <v>Koedukovaný Bonbon</v>
          </cell>
          <cell r="F73">
            <v>111</v>
          </cell>
          <cell r="G73">
            <v>63</v>
          </cell>
          <cell r="H73">
            <v>43</v>
          </cell>
          <cell r="I73">
            <v>1</v>
          </cell>
          <cell r="J73">
            <v>0.857</v>
          </cell>
          <cell r="K73">
            <v>3823</v>
          </cell>
          <cell r="L73">
            <v>3276.311</v>
          </cell>
          <cell r="M73">
            <v>3643</v>
          </cell>
          <cell r="N73">
            <v>2297.387387387387</v>
          </cell>
          <cell r="O73">
            <v>3122.051</v>
          </cell>
          <cell r="P73">
            <v>1968.860990990991</v>
          </cell>
          <cell r="Q73">
            <v>0.026585648148148146</v>
          </cell>
          <cell r="R73">
            <v>0.022777777777777775</v>
          </cell>
          <cell r="S73">
            <v>0.04424768518518519</v>
          </cell>
          <cell r="T73">
            <v>20</v>
          </cell>
          <cell r="U73">
            <v>18</v>
          </cell>
          <cell r="V73">
            <v>119</v>
          </cell>
        </row>
        <row r="74">
          <cell r="A74">
            <v>72</v>
          </cell>
          <cell r="B74" t="str">
            <v>Zícha Ondřej</v>
          </cell>
          <cell r="C74" t="str">
            <v>M</v>
          </cell>
          <cell r="D74">
            <v>1982</v>
          </cell>
          <cell r="E74" t="str">
            <v>Power-Team</v>
          </cell>
          <cell r="F74">
            <v>71</v>
          </cell>
          <cell r="G74">
            <v>49</v>
          </cell>
          <cell r="H74">
            <v>2</v>
          </cell>
          <cell r="I74">
            <v>3</v>
          </cell>
          <cell r="J74">
            <v>1</v>
          </cell>
          <cell r="K74">
            <v>2942</v>
          </cell>
          <cell r="L74">
            <v>2942</v>
          </cell>
          <cell r="M74">
            <v>2402</v>
          </cell>
          <cell r="N74">
            <v>2368.169014084507</v>
          </cell>
          <cell r="O74">
            <v>2402</v>
          </cell>
          <cell r="P74">
            <v>2368.169014084507</v>
          </cell>
          <cell r="Q74">
            <v>0.027407407407407408</v>
          </cell>
          <cell r="R74">
            <v>0.027407407407407408</v>
          </cell>
          <cell r="S74">
            <v>0.03405092592592592</v>
          </cell>
          <cell r="T74">
            <v>25</v>
          </cell>
          <cell r="U74">
            <v>51</v>
          </cell>
          <cell r="V74">
            <v>49</v>
          </cell>
        </row>
        <row r="75">
          <cell r="A75">
            <v>73</v>
          </cell>
          <cell r="B75" t="str">
            <v>Lidický Bernard</v>
          </cell>
          <cell r="C75" t="str">
            <v>M</v>
          </cell>
          <cell r="D75">
            <v>1983</v>
          </cell>
          <cell r="F75">
            <v>70</v>
          </cell>
          <cell r="G75">
            <v>54</v>
          </cell>
          <cell r="H75">
            <v>51</v>
          </cell>
          <cell r="I75">
            <v>1</v>
          </cell>
          <cell r="J75">
            <v>1</v>
          </cell>
          <cell r="K75">
            <v>3291</v>
          </cell>
          <cell r="L75">
            <v>3291</v>
          </cell>
          <cell r="M75">
            <v>3111</v>
          </cell>
          <cell r="N75">
            <v>3111</v>
          </cell>
          <cell r="O75">
            <v>3111</v>
          </cell>
          <cell r="P75">
            <v>3111</v>
          </cell>
          <cell r="Q75">
            <v>0.036006944444444446</v>
          </cell>
          <cell r="R75">
            <v>0.036006944444444446</v>
          </cell>
          <cell r="S75">
            <v>0.03809027777777778</v>
          </cell>
          <cell r="T75">
            <v>95</v>
          </cell>
          <cell r="U75">
            <v>114</v>
          </cell>
          <cell r="V75">
            <v>85</v>
          </cell>
        </row>
        <row r="76">
          <cell r="A76">
            <v>74</v>
          </cell>
          <cell r="B76" t="str">
            <v>Zíka Vladimír</v>
          </cell>
          <cell r="C76" t="str">
            <v>M</v>
          </cell>
          <cell r="D76">
            <v>1956</v>
          </cell>
          <cell r="E76" t="str">
            <v>Hvězda</v>
          </cell>
          <cell r="F76">
            <v>88</v>
          </cell>
          <cell r="G76">
            <v>61</v>
          </cell>
          <cell r="H76">
            <v>38</v>
          </cell>
          <cell r="I76">
            <v>4</v>
          </cell>
          <cell r="J76">
            <v>0.842</v>
          </cell>
          <cell r="K76">
            <v>3698</v>
          </cell>
          <cell r="L76">
            <v>3113.716</v>
          </cell>
          <cell r="M76">
            <v>2978</v>
          </cell>
          <cell r="N76">
            <v>2368.8636363636365</v>
          </cell>
          <cell r="O76">
            <v>2507.476</v>
          </cell>
          <cell r="P76">
            <v>1994.5831818181819</v>
          </cell>
          <cell r="Q76">
            <v>0.027407407407407408</v>
          </cell>
          <cell r="R76">
            <v>0.023078703703703702</v>
          </cell>
          <cell r="S76">
            <v>0.04280092592592593</v>
          </cell>
          <cell r="T76">
            <v>25</v>
          </cell>
          <cell r="U76">
            <v>20</v>
          </cell>
          <cell r="V76">
            <v>115</v>
          </cell>
        </row>
        <row r="77">
          <cell r="A77">
            <v>75</v>
          </cell>
          <cell r="B77" t="str">
            <v>Zíka Milan</v>
          </cell>
          <cell r="C77" t="str">
            <v>M</v>
          </cell>
          <cell r="D77">
            <v>1953</v>
          </cell>
          <cell r="E77" t="str">
            <v>Hvězda</v>
          </cell>
          <cell r="F77">
            <v>84</v>
          </cell>
          <cell r="G77">
            <v>73</v>
          </cell>
          <cell r="H77">
            <v>41</v>
          </cell>
          <cell r="I77">
            <v>4</v>
          </cell>
          <cell r="J77">
            <v>0.827</v>
          </cell>
          <cell r="K77">
            <v>4421</v>
          </cell>
          <cell r="L77">
            <v>3656.167</v>
          </cell>
          <cell r="M77">
            <v>3701</v>
          </cell>
          <cell r="N77">
            <v>3084.1666666666665</v>
          </cell>
          <cell r="O77">
            <v>3060.727</v>
          </cell>
          <cell r="P77">
            <v>2550.605833333333</v>
          </cell>
          <cell r="Q77">
            <v>0.035694444444444445</v>
          </cell>
          <cell r="R77">
            <v>0.02951388888888889</v>
          </cell>
          <cell r="S77">
            <v>0.05116898148148149</v>
          </cell>
          <cell r="T77">
            <v>93</v>
          </cell>
          <cell r="U77">
            <v>73</v>
          </cell>
          <cell r="V77">
            <v>133</v>
          </cell>
        </row>
        <row r="78">
          <cell r="A78">
            <v>76</v>
          </cell>
          <cell r="B78" t="str">
            <v>Zíka Milan ml.</v>
          </cell>
          <cell r="C78" t="str">
            <v>M</v>
          </cell>
          <cell r="D78">
            <v>1989</v>
          </cell>
          <cell r="E78" t="str">
            <v>Hvězda</v>
          </cell>
          <cell r="F78">
            <v>82</v>
          </cell>
          <cell r="G78">
            <v>62</v>
          </cell>
          <cell r="H78">
            <v>18</v>
          </cell>
          <cell r="I78">
            <v>3</v>
          </cell>
          <cell r="J78">
            <v>1</v>
          </cell>
          <cell r="K78">
            <v>3738</v>
          </cell>
          <cell r="L78">
            <v>3738</v>
          </cell>
          <cell r="M78">
            <v>3198</v>
          </cell>
          <cell r="N78">
            <v>2730</v>
          </cell>
          <cell r="O78">
            <v>3198</v>
          </cell>
          <cell r="P78">
            <v>2730</v>
          </cell>
          <cell r="Q78">
            <v>0.03159722222222222</v>
          </cell>
          <cell r="R78">
            <v>0.03159722222222222</v>
          </cell>
          <cell r="S78">
            <v>0.043263888888888886</v>
          </cell>
          <cell r="T78">
            <v>66</v>
          </cell>
          <cell r="U78">
            <v>94</v>
          </cell>
          <cell r="V78">
            <v>116</v>
          </cell>
        </row>
        <row r="79">
          <cell r="A79">
            <v>77</v>
          </cell>
          <cell r="B79" t="str">
            <v>Jandík Ondřej</v>
          </cell>
          <cell r="C79" t="str">
            <v>M</v>
          </cell>
          <cell r="D79">
            <v>1978</v>
          </cell>
          <cell r="E79" t="str">
            <v>Hadice 2010</v>
          </cell>
          <cell r="F79">
            <v>82</v>
          </cell>
          <cell r="G79">
            <v>56</v>
          </cell>
          <cell r="H79">
            <v>23</v>
          </cell>
          <cell r="I79">
            <v>4</v>
          </cell>
          <cell r="J79">
            <v>0.975</v>
          </cell>
          <cell r="K79">
            <v>3383</v>
          </cell>
          <cell r="L79">
            <v>3298.4249999999997</v>
          </cell>
          <cell r="M79">
            <v>2663</v>
          </cell>
          <cell r="N79">
            <v>2273.2926829268295</v>
          </cell>
          <cell r="O79">
            <v>2596.4249999999997</v>
          </cell>
          <cell r="P79">
            <v>2216.460365853658</v>
          </cell>
          <cell r="Q79">
            <v>0.02630787037037037</v>
          </cell>
          <cell r="R79">
            <v>0.025648148148148146</v>
          </cell>
          <cell r="S79">
            <v>0.039155092592592596</v>
          </cell>
          <cell r="T79">
            <v>19</v>
          </cell>
          <cell r="U79">
            <v>34</v>
          </cell>
          <cell r="V79">
            <v>90</v>
          </cell>
        </row>
        <row r="80">
          <cell r="A80">
            <v>78</v>
          </cell>
          <cell r="B80" t="str">
            <v>Zlatník Pavel</v>
          </cell>
          <cell r="C80" t="str">
            <v>M</v>
          </cell>
          <cell r="D80">
            <v>1984</v>
          </cell>
          <cell r="E80" t="str">
            <v>AC Obora Hvězda Praha</v>
          </cell>
          <cell r="F80">
            <v>75</v>
          </cell>
          <cell r="G80">
            <v>41</v>
          </cell>
          <cell r="H80">
            <v>21</v>
          </cell>
          <cell r="I80">
            <v>4</v>
          </cell>
          <cell r="J80">
            <v>1</v>
          </cell>
          <cell r="K80">
            <v>2481</v>
          </cell>
          <cell r="L80">
            <v>2481</v>
          </cell>
          <cell r="M80">
            <v>1761</v>
          </cell>
          <cell r="N80">
            <v>1643.6</v>
          </cell>
          <cell r="O80">
            <v>1761</v>
          </cell>
          <cell r="P80">
            <v>1643.6</v>
          </cell>
          <cell r="Q80">
            <v>0.019016203703703705</v>
          </cell>
          <cell r="R80">
            <v>0.019016203703703705</v>
          </cell>
          <cell r="S80">
            <v>0.02871527777777778</v>
          </cell>
          <cell r="T80">
            <v>4</v>
          </cell>
          <cell r="U80">
            <v>6</v>
          </cell>
          <cell r="V80">
            <v>6</v>
          </cell>
        </row>
        <row r="81">
          <cell r="A81">
            <v>79</v>
          </cell>
          <cell r="B81" t="str">
            <v>Adamec Tomáš</v>
          </cell>
          <cell r="C81" t="str">
            <v>M</v>
          </cell>
          <cell r="D81">
            <v>1977</v>
          </cell>
          <cell r="E81" t="str">
            <v>Hadice 2010</v>
          </cell>
          <cell r="F81">
            <v>82</v>
          </cell>
          <cell r="G81">
            <v>63</v>
          </cell>
          <cell r="H81">
            <v>31</v>
          </cell>
          <cell r="I81">
            <v>4</v>
          </cell>
          <cell r="J81">
            <v>0.967</v>
          </cell>
          <cell r="K81">
            <v>3811</v>
          </cell>
          <cell r="L81">
            <v>3685.237</v>
          </cell>
          <cell r="M81">
            <v>3091</v>
          </cell>
          <cell r="N81">
            <v>2638.6585365853657</v>
          </cell>
          <cell r="O81">
            <v>2988.997</v>
          </cell>
          <cell r="P81">
            <v>2551.5828048780486</v>
          </cell>
          <cell r="Q81">
            <v>0.03053240740740741</v>
          </cell>
          <cell r="R81">
            <v>0.02952546296296296</v>
          </cell>
          <cell r="S81">
            <v>0.0441087962962963</v>
          </cell>
          <cell r="T81">
            <v>53</v>
          </cell>
          <cell r="U81">
            <v>75</v>
          </cell>
          <cell r="V81">
            <v>117</v>
          </cell>
        </row>
        <row r="82">
          <cell r="A82">
            <v>80</v>
          </cell>
          <cell r="B82" t="str">
            <v>Krejsa Václav</v>
          </cell>
          <cell r="C82" t="str">
            <v>M</v>
          </cell>
          <cell r="D82">
            <v>1952</v>
          </cell>
          <cell r="E82" t="str">
            <v>Praha AVC</v>
          </cell>
          <cell r="F82">
            <v>88</v>
          </cell>
          <cell r="G82">
            <v>58</v>
          </cell>
          <cell r="H82">
            <v>19</v>
          </cell>
          <cell r="I82">
            <v>4</v>
          </cell>
          <cell r="J82">
            <v>0.822</v>
          </cell>
          <cell r="K82">
            <v>3499</v>
          </cell>
          <cell r="L82">
            <v>2876.178</v>
          </cell>
          <cell r="M82">
            <v>2779</v>
          </cell>
          <cell r="N82">
            <v>2210.568181818182</v>
          </cell>
          <cell r="O82">
            <v>2284.3379999999997</v>
          </cell>
          <cell r="P82">
            <v>1817.0870454545452</v>
          </cell>
          <cell r="Q82">
            <v>0.025578703703703704</v>
          </cell>
          <cell r="R82">
            <v>0.021030092592592597</v>
          </cell>
          <cell r="S82">
            <v>0.040497685185185185</v>
          </cell>
          <cell r="T82">
            <v>17</v>
          </cell>
          <cell r="U82">
            <v>11</v>
          </cell>
          <cell r="V82">
            <v>103</v>
          </cell>
        </row>
        <row r="83">
          <cell r="A83">
            <v>81</v>
          </cell>
          <cell r="B83" t="str">
            <v>Valyi Ladislav</v>
          </cell>
          <cell r="C83" t="str">
            <v>M</v>
          </cell>
          <cell r="D83">
            <v>1955</v>
          </cell>
          <cell r="E83" t="str">
            <v>Power-Team</v>
          </cell>
          <cell r="F83">
            <v>102</v>
          </cell>
          <cell r="G83">
            <v>63</v>
          </cell>
          <cell r="H83">
            <v>39</v>
          </cell>
          <cell r="I83">
            <v>4</v>
          </cell>
          <cell r="J83">
            <v>0.837</v>
          </cell>
          <cell r="K83">
            <v>3819</v>
          </cell>
          <cell r="L83">
            <v>3196.5029999999997</v>
          </cell>
          <cell r="M83">
            <v>3099</v>
          </cell>
          <cell r="N83">
            <v>2126.764705882353</v>
          </cell>
          <cell r="O83">
            <v>2593.863</v>
          </cell>
          <cell r="P83">
            <v>1780.1020588235292</v>
          </cell>
          <cell r="Q83">
            <v>0.02460648148148148</v>
          </cell>
          <cell r="R83">
            <v>0.020601851851851854</v>
          </cell>
          <cell r="S83">
            <v>0.04420138888888889</v>
          </cell>
          <cell r="T83">
            <v>14</v>
          </cell>
          <cell r="U83">
            <v>10</v>
          </cell>
          <cell r="V83">
            <v>118</v>
          </cell>
        </row>
        <row r="84">
          <cell r="A84">
            <v>82</v>
          </cell>
          <cell r="B84" t="str">
            <v>Levý Jan</v>
          </cell>
          <cell r="C84" t="str">
            <v>M</v>
          </cell>
          <cell r="D84">
            <v>1980</v>
          </cell>
          <cell r="E84" t="str">
            <v>Hadice 2010</v>
          </cell>
          <cell r="F84">
            <v>62</v>
          </cell>
          <cell r="G84">
            <v>48</v>
          </cell>
          <cell r="H84">
            <v>57</v>
          </cell>
          <cell r="I84">
            <v>0</v>
          </cell>
          <cell r="J84">
            <v>0.992</v>
          </cell>
          <cell r="K84">
            <v>2937</v>
          </cell>
          <cell r="L84">
            <v>2913.504</v>
          </cell>
          <cell r="M84">
            <v>2937</v>
          </cell>
          <cell r="N84">
            <v>3315.967741935484</v>
          </cell>
          <cell r="O84">
            <v>2913.504</v>
          </cell>
          <cell r="P84">
            <v>3289.44</v>
          </cell>
          <cell r="Q84">
            <v>0.03836805555555555</v>
          </cell>
          <cell r="R84">
            <v>0.03806712962962963</v>
          </cell>
          <cell r="S84">
            <v>0.03399305555555556</v>
          </cell>
          <cell r="T84">
            <v>106</v>
          </cell>
          <cell r="U84">
            <v>119</v>
          </cell>
          <cell r="V84">
            <v>48</v>
          </cell>
        </row>
        <row r="85">
          <cell r="A85">
            <v>83</v>
          </cell>
          <cell r="B85" t="str">
            <v>Slamiak Stanislav</v>
          </cell>
          <cell r="C85" t="str">
            <v>M</v>
          </cell>
          <cell r="D85">
            <v>1962</v>
          </cell>
          <cell r="F85">
            <v>80</v>
          </cell>
          <cell r="G85">
            <v>51</v>
          </cell>
          <cell r="H85">
            <v>43</v>
          </cell>
          <cell r="I85">
            <v>4</v>
          </cell>
          <cell r="J85">
            <v>0.872</v>
          </cell>
          <cell r="K85">
            <v>3103</v>
          </cell>
          <cell r="L85">
            <v>2705.816</v>
          </cell>
          <cell r="M85">
            <v>2383</v>
          </cell>
          <cell r="N85">
            <v>2085.125</v>
          </cell>
          <cell r="O85">
            <v>2077.976</v>
          </cell>
          <cell r="P85">
            <v>1818.229</v>
          </cell>
          <cell r="Q85">
            <v>0.024131944444444445</v>
          </cell>
          <cell r="R85">
            <v>0.021041666666666667</v>
          </cell>
          <cell r="S85">
            <v>0.03591435185185186</v>
          </cell>
          <cell r="T85">
            <v>12</v>
          </cell>
          <cell r="U85">
            <v>12</v>
          </cell>
          <cell r="V85">
            <v>68</v>
          </cell>
        </row>
        <row r="86">
          <cell r="A86">
            <v>84</v>
          </cell>
          <cell r="B86" t="str">
            <v>Hůrka Jiří</v>
          </cell>
          <cell r="C86" t="str">
            <v>M</v>
          </cell>
          <cell r="D86">
            <v>1973</v>
          </cell>
          <cell r="F86">
            <v>80</v>
          </cell>
          <cell r="G86">
            <v>45</v>
          </cell>
          <cell r="H86">
            <v>4</v>
          </cell>
          <cell r="I86">
            <v>0</v>
          </cell>
          <cell r="J86">
            <v>0.933</v>
          </cell>
          <cell r="K86">
            <v>2704</v>
          </cell>
          <cell r="L86">
            <v>2522.8320000000003</v>
          </cell>
          <cell r="M86">
            <v>2704</v>
          </cell>
          <cell r="N86">
            <v>2366</v>
          </cell>
          <cell r="O86">
            <v>2522.8320000000003</v>
          </cell>
          <cell r="P86">
            <v>2207.478</v>
          </cell>
          <cell r="Q86">
            <v>0.027384259259259257</v>
          </cell>
          <cell r="R86">
            <v>0.025543981481481483</v>
          </cell>
          <cell r="S86">
            <v>0.0312962962962963</v>
          </cell>
          <cell r="T86">
            <v>24</v>
          </cell>
          <cell r="U86">
            <v>32</v>
          </cell>
          <cell r="V86">
            <v>19</v>
          </cell>
        </row>
        <row r="87">
          <cell r="A87">
            <v>85</v>
          </cell>
          <cell r="B87" t="str">
            <v>Pivoda Josef</v>
          </cell>
          <cell r="C87" t="str">
            <v>M</v>
          </cell>
          <cell r="D87">
            <v>1945</v>
          </cell>
          <cell r="F87">
            <v>83</v>
          </cell>
          <cell r="G87">
            <v>63</v>
          </cell>
          <cell r="H87">
            <v>52</v>
          </cell>
          <cell r="I87">
            <v>0</v>
          </cell>
          <cell r="J87">
            <v>0.762</v>
          </cell>
          <cell r="K87">
            <v>3832</v>
          </cell>
          <cell r="L87">
            <v>2919.984</v>
          </cell>
          <cell r="M87">
            <v>3832</v>
          </cell>
          <cell r="N87">
            <v>3231.8072289156626</v>
          </cell>
          <cell r="O87">
            <v>2919.984</v>
          </cell>
          <cell r="P87">
            <v>2462.637108433735</v>
          </cell>
          <cell r="Q87">
            <v>0.037395833333333336</v>
          </cell>
          <cell r="R87">
            <v>0.02849537037037037</v>
          </cell>
          <cell r="S87">
            <v>0.04435185185185186</v>
          </cell>
          <cell r="T87">
            <v>101</v>
          </cell>
          <cell r="U87">
            <v>63</v>
          </cell>
          <cell r="V87">
            <v>121</v>
          </cell>
        </row>
        <row r="88">
          <cell r="A88">
            <v>86</v>
          </cell>
          <cell r="B88" t="str">
            <v>Březina Petr</v>
          </cell>
          <cell r="C88" t="str">
            <v>M</v>
          </cell>
          <cell r="D88">
            <v>1946</v>
          </cell>
          <cell r="F88">
            <v>84</v>
          </cell>
          <cell r="G88">
            <v>54</v>
          </cell>
          <cell r="H88">
            <v>33</v>
          </cell>
          <cell r="I88">
            <v>0</v>
          </cell>
          <cell r="J88">
            <v>0.772</v>
          </cell>
          <cell r="K88">
            <v>3273</v>
          </cell>
          <cell r="L88">
            <v>2526.756</v>
          </cell>
          <cell r="M88">
            <v>3273</v>
          </cell>
          <cell r="N88">
            <v>2727.5</v>
          </cell>
          <cell r="O88">
            <v>2526.756</v>
          </cell>
          <cell r="P88">
            <v>2105.6299999999997</v>
          </cell>
          <cell r="Q88">
            <v>0.0315625</v>
          </cell>
          <cell r="R88">
            <v>0.024363425925925927</v>
          </cell>
          <cell r="S88">
            <v>0.03788194444444444</v>
          </cell>
          <cell r="T88">
            <v>65</v>
          </cell>
          <cell r="U88">
            <v>25</v>
          </cell>
          <cell r="V88">
            <v>81</v>
          </cell>
        </row>
        <row r="89">
          <cell r="A89">
            <v>87</v>
          </cell>
          <cell r="B89" t="str">
            <v>Bednář Michal</v>
          </cell>
          <cell r="C89" t="str">
            <v>M</v>
          </cell>
          <cell r="D89">
            <v>1961</v>
          </cell>
          <cell r="E89" t="str">
            <v>Puro-Klima</v>
          </cell>
          <cell r="F89">
            <v>83</v>
          </cell>
          <cell r="G89">
            <v>57</v>
          </cell>
          <cell r="H89">
            <v>49</v>
          </cell>
          <cell r="I89">
            <v>2</v>
          </cell>
          <cell r="J89">
            <v>0.867</v>
          </cell>
          <cell r="K89">
            <v>3469</v>
          </cell>
          <cell r="L89">
            <v>3007.623</v>
          </cell>
          <cell r="M89">
            <v>3109</v>
          </cell>
          <cell r="N89">
            <v>2622.0481927710844</v>
          </cell>
          <cell r="O89">
            <v>2695.503</v>
          </cell>
          <cell r="P89">
            <v>2273.31578313253</v>
          </cell>
          <cell r="Q89">
            <v>0.030347222222222223</v>
          </cell>
          <cell r="R89">
            <v>0.02630787037037037</v>
          </cell>
          <cell r="S89">
            <v>0.040150462962962964</v>
          </cell>
          <cell r="T89">
            <v>51</v>
          </cell>
          <cell r="U89">
            <v>43</v>
          </cell>
          <cell r="V89">
            <v>99</v>
          </cell>
        </row>
        <row r="90">
          <cell r="A90">
            <v>88</v>
          </cell>
          <cell r="B90" t="str">
            <v>Šilroleta Milan</v>
          </cell>
          <cell r="C90" t="str">
            <v>M</v>
          </cell>
          <cell r="D90">
            <v>1963</v>
          </cell>
          <cell r="E90" t="str">
            <v>Puro-Klima</v>
          </cell>
          <cell r="F90">
            <v>85</v>
          </cell>
          <cell r="G90">
            <v>50</v>
          </cell>
          <cell r="H90">
            <v>21</v>
          </cell>
          <cell r="I90">
            <v>2</v>
          </cell>
          <cell r="J90">
            <v>0.877</v>
          </cell>
          <cell r="K90">
            <v>3021</v>
          </cell>
          <cell r="L90">
            <v>2649.417</v>
          </cell>
          <cell r="M90">
            <v>2661</v>
          </cell>
          <cell r="N90">
            <v>2191.4117647058824</v>
          </cell>
          <cell r="O90">
            <v>2333.697</v>
          </cell>
          <cell r="P90">
            <v>1921.8681176470589</v>
          </cell>
          <cell r="Q90">
            <v>0.025358796296296296</v>
          </cell>
          <cell r="R90">
            <v>0.022233796296296297</v>
          </cell>
          <cell r="S90">
            <v>0.03496527777777778</v>
          </cell>
          <cell r="T90">
            <v>16</v>
          </cell>
          <cell r="U90">
            <v>15</v>
          </cell>
          <cell r="V90">
            <v>55</v>
          </cell>
        </row>
        <row r="91">
          <cell r="A91">
            <v>89</v>
          </cell>
          <cell r="B91" t="str">
            <v>Janda Antonín</v>
          </cell>
          <cell r="C91" t="str">
            <v>M</v>
          </cell>
          <cell r="D91">
            <v>1958</v>
          </cell>
          <cell r="E91" t="str">
            <v>AC Obora Hvězda Praha</v>
          </cell>
          <cell r="F91">
            <v>84</v>
          </cell>
          <cell r="G91">
            <v>50</v>
          </cell>
          <cell r="H91">
            <v>29</v>
          </cell>
          <cell r="I91">
            <v>4</v>
          </cell>
          <cell r="J91">
            <v>0.852</v>
          </cell>
          <cell r="K91">
            <v>3029</v>
          </cell>
          <cell r="L91">
            <v>2580.708</v>
          </cell>
          <cell r="M91">
            <v>2309</v>
          </cell>
          <cell r="N91">
            <v>1924.1666666666667</v>
          </cell>
          <cell r="O91">
            <v>1967.268</v>
          </cell>
          <cell r="P91">
            <v>1639.39</v>
          </cell>
          <cell r="Q91">
            <v>0.02226851851851852</v>
          </cell>
          <cell r="R91">
            <v>0.018969907407407408</v>
          </cell>
          <cell r="S91">
            <v>0.03505787037037037</v>
          </cell>
          <cell r="T91">
            <v>7</v>
          </cell>
          <cell r="U91">
            <v>5</v>
          </cell>
          <cell r="V91">
            <v>57</v>
          </cell>
        </row>
        <row r="92">
          <cell r="A92">
            <v>90</v>
          </cell>
          <cell r="B92" t="str">
            <v>Rada Petr</v>
          </cell>
          <cell r="C92" t="str">
            <v>M</v>
          </cell>
          <cell r="D92">
            <v>1964</v>
          </cell>
          <cell r="E92" t="str">
            <v>AC Obora Hvězda Praha</v>
          </cell>
          <cell r="F92">
            <v>83</v>
          </cell>
          <cell r="G92">
            <v>42</v>
          </cell>
          <cell r="H92">
            <v>15</v>
          </cell>
          <cell r="I92">
            <v>4</v>
          </cell>
          <cell r="J92">
            <v>0.882</v>
          </cell>
          <cell r="K92">
            <v>2535</v>
          </cell>
          <cell r="L92">
            <v>2235.87</v>
          </cell>
          <cell r="M92">
            <v>1815</v>
          </cell>
          <cell r="N92">
            <v>1530.7228915662652</v>
          </cell>
          <cell r="O92">
            <v>1600.83</v>
          </cell>
          <cell r="P92">
            <v>1350.0975903614458</v>
          </cell>
          <cell r="Q92">
            <v>0.017708333333333333</v>
          </cell>
          <cell r="R92">
            <v>0.015625</v>
          </cell>
          <cell r="S92">
            <v>0.02934027777777778</v>
          </cell>
          <cell r="T92">
            <v>1</v>
          </cell>
          <cell r="U92">
            <v>1</v>
          </cell>
          <cell r="V92">
            <v>9</v>
          </cell>
        </row>
        <row r="93">
          <cell r="A93">
            <v>91</v>
          </cell>
          <cell r="B93" t="str">
            <v>Slomek Martin</v>
          </cell>
          <cell r="C93" t="str">
            <v>M</v>
          </cell>
          <cell r="D93">
            <v>1953</v>
          </cell>
          <cell r="F93">
            <v>81</v>
          </cell>
          <cell r="G93">
            <v>54</v>
          </cell>
          <cell r="H93">
            <v>39</v>
          </cell>
          <cell r="I93">
            <v>0</v>
          </cell>
          <cell r="J93">
            <v>0.827</v>
          </cell>
          <cell r="K93">
            <v>3279</v>
          </cell>
          <cell r="L93">
            <v>2711.7329999999997</v>
          </cell>
          <cell r="M93">
            <v>3279</v>
          </cell>
          <cell r="N93">
            <v>2833.703703703704</v>
          </cell>
          <cell r="O93">
            <v>2711.7329999999997</v>
          </cell>
          <cell r="P93">
            <v>2343.4729629629624</v>
          </cell>
          <cell r="Q93">
            <v>0.032789351851851854</v>
          </cell>
          <cell r="R93">
            <v>0.02711805555555555</v>
          </cell>
          <cell r="S93">
            <v>0.03795138888888889</v>
          </cell>
          <cell r="T93">
            <v>76</v>
          </cell>
          <cell r="U93">
            <v>49</v>
          </cell>
          <cell r="V93">
            <v>83</v>
          </cell>
        </row>
        <row r="94">
          <cell r="A94">
            <v>92</v>
          </cell>
          <cell r="B94" t="str">
            <v>Slomek Jaromír</v>
          </cell>
          <cell r="C94" t="str">
            <v>M</v>
          </cell>
          <cell r="D94">
            <v>1958</v>
          </cell>
          <cell r="F94">
            <v>68</v>
          </cell>
          <cell r="G94">
            <v>54</v>
          </cell>
          <cell r="H94">
            <v>32</v>
          </cell>
          <cell r="I94">
            <v>0</v>
          </cell>
          <cell r="J94">
            <v>0.852</v>
          </cell>
          <cell r="K94">
            <v>3272</v>
          </cell>
          <cell r="L94">
            <v>2787.744</v>
          </cell>
          <cell r="M94">
            <v>3272</v>
          </cell>
          <cell r="N94">
            <v>3368.235294117647</v>
          </cell>
          <cell r="O94">
            <v>2787.744</v>
          </cell>
          <cell r="P94">
            <v>2869.7364705882355</v>
          </cell>
          <cell r="Q94">
            <v>0.038981481481481485</v>
          </cell>
          <cell r="R94">
            <v>0.03320601851851852</v>
          </cell>
          <cell r="S94">
            <v>0.03787037037037037</v>
          </cell>
          <cell r="T94">
            <v>108</v>
          </cell>
          <cell r="U94">
            <v>100</v>
          </cell>
          <cell r="V94">
            <v>80</v>
          </cell>
        </row>
        <row r="95">
          <cell r="A95">
            <v>93</v>
          </cell>
          <cell r="B95" t="str">
            <v>Šiml Jan</v>
          </cell>
          <cell r="C95" t="str">
            <v>M</v>
          </cell>
          <cell r="D95">
            <v>1967</v>
          </cell>
          <cell r="F95">
            <v>80</v>
          </cell>
          <cell r="G95">
            <v>47</v>
          </cell>
          <cell r="H95">
            <v>22</v>
          </cell>
          <cell r="I95">
            <v>0</v>
          </cell>
          <cell r="J95">
            <v>0.897</v>
          </cell>
          <cell r="K95">
            <v>2842</v>
          </cell>
          <cell r="L95">
            <v>2549.274</v>
          </cell>
          <cell r="M95">
            <v>2842</v>
          </cell>
          <cell r="N95">
            <v>2486.75</v>
          </cell>
          <cell r="O95">
            <v>2549.274</v>
          </cell>
          <cell r="P95">
            <v>2230.6147499999997</v>
          </cell>
          <cell r="Q95">
            <v>0.028773148148148145</v>
          </cell>
          <cell r="R95">
            <v>0.025810185185185183</v>
          </cell>
          <cell r="S95">
            <v>0.03289351851851852</v>
          </cell>
          <cell r="T95">
            <v>34</v>
          </cell>
          <cell r="U95">
            <v>36</v>
          </cell>
          <cell r="V95">
            <v>33</v>
          </cell>
        </row>
        <row r="96">
          <cell r="A96">
            <v>94</v>
          </cell>
          <cell r="B96" t="str">
            <v>Vokáč Milan</v>
          </cell>
          <cell r="C96" t="str">
            <v>M</v>
          </cell>
          <cell r="D96">
            <v>1950</v>
          </cell>
          <cell r="F96">
            <v>64</v>
          </cell>
          <cell r="G96">
            <v>51</v>
          </cell>
          <cell r="H96">
            <v>37</v>
          </cell>
          <cell r="I96">
            <v>0</v>
          </cell>
          <cell r="J96">
            <v>0.812</v>
          </cell>
          <cell r="K96">
            <v>3097</v>
          </cell>
          <cell r="L96">
            <v>2514.764</v>
          </cell>
          <cell r="M96">
            <v>3097</v>
          </cell>
          <cell r="N96">
            <v>3387.34375</v>
          </cell>
          <cell r="O96">
            <v>2514.764</v>
          </cell>
          <cell r="P96">
            <v>2750.523125</v>
          </cell>
          <cell r="Q96">
            <v>0.03920138888888889</v>
          </cell>
          <cell r="R96">
            <v>0.031828703703703706</v>
          </cell>
          <cell r="S96">
            <v>0.03584490740740741</v>
          </cell>
          <cell r="T96">
            <v>109</v>
          </cell>
          <cell r="U96">
            <v>96</v>
          </cell>
          <cell r="V96">
            <v>66</v>
          </cell>
        </row>
        <row r="97">
          <cell r="A97">
            <v>95</v>
          </cell>
          <cell r="B97" t="str">
            <v>Nguyen Dul</v>
          </cell>
          <cell r="C97" t="str">
            <v>M</v>
          </cell>
          <cell r="D97">
            <v>1980</v>
          </cell>
          <cell r="E97" t="str">
            <v>PH3 FRBs</v>
          </cell>
          <cell r="F97">
            <v>63</v>
          </cell>
          <cell r="G97">
            <v>49</v>
          </cell>
          <cell r="H97">
            <v>12</v>
          </cell>
          <cell r="I97">
            <v>1</v>
          </cell>
          <cell r="J97">
            <v>0.992</v>
          </cell>
          <cell r="K97">
            <v>2952</v>
          </cell>
          <cell r="L97">
            <v>2928.384</v>
          </cell>
          <cell r="M97">
            <v>2772</v>
          </cell>
          <cell r="N97">
            <v>3080</v>
          </cell>
          <cell r="O97">
            <v>2749.824</v>
          </cell>
          <cell r="P97">
            <v>3055.3599999999997</v>
          </cell>
          <cell r="Q97">
            <v>0.03564814814814815</v>
          </cell>
          <cell r="R97">
            <v>0.0353587962962963</v>
          </cell>
          <cell r="S97">
            <v>0.03416666666666667</v>
          </cell>
          <cell r="T97">
            <v>91</v>
          </cell>
          <cell r="U97">
            <v>109</v>
          </cell>
          <cell r="V97">
            <v>50</v>
          </cell>
        </row>
        <row r="98">
          <cell r="A98">
            <v>96</v>
          </cell>
          <cell r="B98" t="str">
            <v>Dindos Jan</v>
          </cell>
          <cell r="C98" t="str">
            <v>M</v>
          </cell>
          <cell r="D98">
            <v>1980</v>
          </cell>
          <cell r="E98" t="str">
            <v>PH3 FRBs</v>
          </cell>
          <cell r="F98">
            <v>80</v>
          </cell>
          <cell r="G98">
            <v>58</v>
          </cell>
          <cell r="H98">
            <v>32</v>
          </cell>
          <cell r="I98">
            <v>1</v>
          </cell>
          <cell r="J98">
            <v>0.992</v>
          </cell>
          <cell r="K98">
            <v>3512</v>
          </cell>
          <cell r="L98">
            <v>3483.904</v>
          </cell>
          <cell r="M98">
            <v>3332</v>
          </cell>
          <cell r="N98">
            <v>2915.5</v>
          </cell>
          <cell r="O98">
            <v>3305.344</v>
          </cell>
          <cell r="P98">
            <v>2892.1760000000004</v>
          </cell>
          <cell r="Q98">
            <v>0.03373842592592593</v>
          </cell>
          <cell r="R98">
            <v>0.03347222222222222</v>
          </cell>
          <cell r="S98">
            <v>0.04064814814814815</v>
          </cell>
          <cell r="T98">
            <v>81</v>
          </cell>
          <cell r="U98">
            <v>101</v>
          </cell>
          <cell r="V98">
            <v>106</v>
          </cell>
        </row>
        <row r="99">
          <cell r="A99">
            <v>97</v>
          </cell>
          <cell r="B99" t="str">
            <v>Vrabec Ondřej</v>
          </cell>
          <cell r="C99" t="str">
            <v>M</v>
          </cell>
          <cell r="D99">
            <v>1983</v>
          </cell>
          <cell r="F99">
            <v>72</v>
          </cell>
          <cell r="G99">
            <v>43</v>
          </cell>
          <cell r="H99">
            <v>8</v>
          </cell>
          <cell r="I99">
            <v>1</v>
          </cell>
          <cell r="J99">
            <v>1</v>
          </cell>
          <cell r="K99">
            <v>2588</v>
          </cell>
          <cell r="L99">
            <v>2588</v>
          </cell>
          <cell r="M99">
            <v>2408</v>
          </cell>
          <cell r="N99">
            <v>2341.1111111111113</v>
          </cell>
          <cell r="O99">
            <v>2408</v>
          </cell>
          <cell r="P99">
            <v>2341.1111111111113</v>
          </cell>
          <cell r="Q99">
            <v>0.027094907407407404</v>
          </cell>
          <cell r="R99">
            <v>0.027094907407407404</v>
          </cell>
          <cell r="S99">
            <v>0.029953703703703705</v>
          </cell>
          <cell r="T99">
            <v>21</v>
          </cell>
          <cell r="U99">
            <v>48</v>
          </cell>
          <cell r="V99">
            <v>13</v>
          </cell>
        </row>
        <row r="100">
          <cell r="A100">
            <v>98</v>
          </cell>
          <cell r="B100" t="str">
            <v>Dvořák Václav</v>
          </cell>
          <cell r="C100" t="str">
            <v>M</v>
          </cell>
          <cell r="D100">
            <v>1956</v>
          </cell>
          <cell r="F100">
            <v>102</v>
          </cell>
          <cell r="G100">
            <v>64</v>
          </cell>
          <cell r="H100">
            <v>0</v>
          </cell>
          <cell r="I100">
            <v>2</v>
          </cell>
          <cell r="J100">
            <v>0.842</v>
          </cell>
          <cell r="K100">
            <v>3840</v>
          </cell>
          <cell r="L100">
            <v>3233.2799999999997</v>
          </cell>
          <cell r="M100">
            <v>3480</v>
          </cell>
          <cell r="N100">
            <v>2388.235294117647</v>
          </cell>
          <cell r="O100">
            <v>2930.16</v>
          </cell>
          <cell r="P100">
            <v>2010.8941176470587</v>
          </cell>
          <cell r="Q100">
            <v>0.02763888888888889</v>
          </cell>
          <cell r="R100">
            <v>0.02326388888888889</v>
          </cell>
          <cell r="S100">
            <v>0.044444444444444446</v>
          </cell>
          <cell r="T100">
            <v>27</v>
          </cell>
          <cell r="U100">
            <v>21</v>
          </cell>
          <cell r="V100">
            <v>122</v>
          </cell>
        </row>
        <row r="101">
          <cell r="A101">
            <v>99</v>
          </cell>
          <cell r="B101" t="str">
            <v>Dvořák Václav ml.</v>
          </cell>
          <cell r="C101" t="str">
            <v>M</v>
          </cell>
          <cell r="D101">
            <v>1981</v>
          </cell>
          <cell r="F101">
            <v>79</v>
          </cell>
          <cell r="G101">
            <v>64</v>
          </cell>
          <cell r="H101">
            <v>0</v>
          </cell>
          <cell r="I101">
            <v>2</v>
          </cell>
          <cell r="J101">
            <v>1</v>
          </cell>
          <cell r="K101">
            <v>3840</v>
          </cell>
          <cell r="L101">
            <v>3840</v>
          </cell>
          <cell r="M101">
            <v>3480</v>
          </cell>
          <cell r="N101">
            <v>3083.5443037974683</v>
          </cell>
          <cell r="O101">
            <v>3480</v>
          </cell>
          <cell r="P101">
            <v>3083.5443037974683</v>
          </cell>
          <cell r="Q101">
            <v>0.03568287037037037</v>
          </cell>
          <cell r="R101">
            <v>0.03568287037037037</v>
          </cell>
          <cell r="S101">
            <v>0.044444444444444446</v>
          </cell>
          <cell r="T101">
            <v>92</v>
          </cell>
          <cell r="U101">
            <v>111</v>
          </cell>
          <cell r="V101">
            <v>122</v>
          </cell>
        </row>
        <row r="102">
          <cell r="A102">
            <v>100</v>
          </cell>
          <cell r="B102" t="str">
            <v>Velehradský Petr</v>
          </cell>
          <cell r="C102" t="str">
            <v>M</v>
          </cell>
          <cell r="D102">
            <v>1959</v>
          </cell>
          <cell r="F102">
            <v>69</v>
          </cell>
          <cell r="G102">
            <v>46</v>
          </cell>
          <cell r="H102">
            <v>45</v>
          </cell>
          <cell r="I102">
            <v>0</v>
          </cell>
          <cell r="J102">
            <v>0.857</v>
          </cell>
          <cell r="K102">
            <v>2805</v>
          </cell>
          <cell r="L102">
            <v>2403.8849999999998</v>
          </cell>
          <cell r="M102">
            <v>2805</v>
          </cell>
          <cell r="N102">
            <v>2845.6521739130435</v>
          </cell>
          <cell r="O102">
            <v>2403.8849999999998</v>
          </cell>
          <cell r="P102">
            <v>2438.723913043478</v>
          </cell>
          <cell r="Q102">
            <v>0.03292824074074074</v>
          </cell>
          <cell r="R102">
            <v>0.02821759259259259</v>
          </cell>
          <cell r="S102">
            <v>0.03246527777777778</v>
          </cell>
          <cell r="T102">
            <v>78</v>
          </cell>
          <cell r="U102">
            <v>61</v>
          </cell>
          <cell r="V102">
            <v>30</v>
          </cell>
        </row>
        <row r="103">
          <cell r="A103">
            <v>101</v>
          </cell>
          <cell r="B103" t="str">
            <v>Pilařová Ivana</v>
          </cell>
          <cell r="C103" t="str">
            <v>Z</v>
          </cell>
          <cell r="D103">
            <v>1963</v>
          </cell>
          <cell r="E103" t="str">
            <v>Hecíři</v>
          </cell>
          <cell r="F103">
            <v>64</v>
          </cell>
          <cell r="G103">
            <v>50</v>
          </cell>
          <cell r="H103">
            <v>25</v>
          </cell>
          <cell r="I103">
            <v>3</v>
          </cell>
          <cell r="J103">
            <v>0.885</v>
          </cell>
          <cell r="K103">
            <v>3025</v>
          </cell>
          <cell r="L103">
            <v>2677.125</v>
          </cell>
          <cell r="M103">
            <v>2485</v>
          </cell>
          <cell r="N103">
            <v>2717.96875</v>
          </cell>
          <cell r="O103">
            <v>2199.225</v>
          </cell>
          <cell r="P103">
            <v>2405.40234375</v>
          </cell>
          <cell r="Q103">
            <v>0.03144675925925926</v>
          </cell>
          <cell r="R103">
            <v>0.02783564814814815</v>
          </cell>
          <cell r="S103">
            <v>0.03501157407407408</v>
          </cell>
          <cell r="T103">
            <v>62</v>
          </cell>
          <cell r="U103">
            <v>55</v>
          </cell>
          <cell r="V103">
            <v>56</v>
          </cell>
        </row>
        <row r="104">
          <cell r="A104">
            <v>102</v>
          </cell>
          <cell r="B104" t="str">
            <v>Vrána Sára</v>
          </cell>
          <cell r="C104" t="str">
            <v>Z</v>
          </cell>
          <cell r="D104">
            <v>2003</v>
          </cell>
          <cell r="F104">
            <v>10</v>
          </cell>
          <cell r="G104">
            <v>57</v>
          </cell>
          <cell r="H104">
            <v>4</v>
          </cell>
          <cell r="I104">
            <v>0</v>
          </cell>
          <cell r="J104">
            <v>1</v>
          </cell>
          <cell r="K104">
            <v>3424</v>
          </cell>
          <cell r="L104">
            <v>3424</v>
          </cell>
          <cell r="M104">
            <v>3424</v>
          </cell>
          <cell r="N104">
            <v>23968</v>
          </cell>
          <cell r="O104">
            <v>3424</v>
          </cell>
          <cell r="P104">
            <v>23968</v>
          </cell>
          <cell r="Q104">
            <v>0.2774074074074074</v>
          </cell>
          <cell r="R104">
            <v>0.2774074074074074</v>
          </cell>
          <cell r="S104">
            <v>0.03962962962962963</v>
          </cell>
          <cell r="T104">
            <v>144</v>
          </cell>
          <cell r="U104">
            <v>144</v>
          </cell>
          <cell r="V104">
            <v>95</v>
          </cell>
        </row>
        <row r="105">
          <cell r="A105">
            <v>103</v>
          </cell>
          <cell r="B105" t="str">
            <v>Ondrášková Hana</v>
          </cell>
          <cell r="C105" t="str">
            <v>Z</v>
          </cell>
          <cell r="D105">
            <v>1970</v>
          </cell>
          <cell r="E105" t="str">
            <v>Svatovítští Zvoníci</v>
          </cell>
          <cell r="F105">
            <v>63</v>
          </cell>
          <cell r="G105">
            <v>58</v>
          </cell>
          <cell r="H105">
            <v>9</v>
          </cell>
          <cell r="I105">
            <v>0</v>
          </cell>
          <cell r="J105">
            <v>0.952</v>
          </cell>
          <cell r="K105">
            <v>3489</v>
          </cell>
          <cell r="L105">
            <v>3321.528</v>
          </cell>
          <cell r="M105">
            <v>3489</v>
          </cell>
          <cell r="N105">
            <v>3876.6666666666665</v>
          </cell>
          <cell r="O105">
            <v>3321.528</v>
          </cell>
          <cell r="P105">
            <v>3690.5866666666666</v>
          </cell>
          <cell r="Q105">
            <v>0.04486111111111111</v>
          </cell>
          <cell r="R105">
            <v>0.04270833333333333</v>
          </cell>
          <cell r="S105">
            <v>0.04038194444444444</v>
          </cell>
          <cell r="T105">
            <v>130</v>
          </cell>
          <cell r="U105">
            <v>131</v>
          </cell>
          <cell r="V105">
            <v>101</v>
          </cell>
        </row>
        <row r="106">
          <cell r="A106">
            <v>104</v>
          </cell>
          <cell r="B106" t="str">
            <v>Suchanová Pavla</v>
          </cell>
          <cell r="C106" t="str">
            <v>Z</v>
          </cell>
          <cell r="D106">
            <v>1963</v>
          </cell>
          <cell r="F106">
            <v>58</v>
          </cell>
          <cell r="G106">
            <v>48</v>
          </cell>
          <cell r="H106">
            <v>31</v>
          </cell>
          <cell r="I106">
            <v>0</v>
          </cell>
          <cell r="J106">
            <v>0.885</v>
          </cell>
          <cell r="K106">
            <v>2911</v>
          </cell>
          <cell r="L106">
            <v>2576.235</v>
          </cell>
          <cell r="M106">
            <v>2911</v>
          </cell>
          <cell r="N106">
            <v>3513.2758620689656</v>
          </cell>
          <cell r="O106">
            <v>2576.235</v>
          </cell>
          <cell r="P106">
            <v>3109.2491379310345</v>
          </cell>
          <cell r="Q106">
            <v>0.04065972222222222</v>
          </cell>
          <cell r="R106">
            <v>0.0359837962962963</v>
          </cell>
          <cell r="S106">
            <v>0.03369212962962963</v>
          </cell>
          <cell r="T106">
            <v>112</v>
          </cell>
          <cell r="U106">
            <v>113</v>
          </cell>
          <cell r="V106">
            <v>44</v>
          </cell>
        </row>
        <row r="107">
          <cell r="A107">
            <v>105</v>
          </cell>
          <cell r="B107" t="str">
            <v>Kudrnová Anna</v>
          </cell>
          <cell r="C107" t="str">
            <v>Z</v>
          </cell>
          <cell r="D107">
            <v>1986</v>
          </cell>
          <cell r="F107">
            <v>57</v>
          </cell>
          <cell r="G107">
            <v>47</v>
          </cell>
          <cell r="H107">
            <v>51</v>
          </cell>
          <cell r="I107">
            <v>0</v>
          </cell>
          <cell r="J107">
            <v>1</v>
          </cell>
          <cell r="K107">
            <v>2871</v>
          </cell>
          <cell r="L107">
            <v>2871</v>
          </cell>
          <cell r="M107">
            <v>2871</v>
          </cell>
          <cell r="N107">
            <v>3525.7894736842104</v>
          </cell>
          <cell r="O107">
            <v>2871</v>
          </cell>
          <cell r="P107">
            <v>3525.7894736842104</v>
          </cell>
          <cell r="Q107">
            <v>0.04079861111111111</v>
          </cell>
          <cell r="R107">
            <v>0.04079861111111111</v>
          </cell>
          <cell r="S107">
            <v>0.033229166666666664</v>
          </cell>
          <cell r="T107">
            <v>116</v>
          </cell>
          <cell r="U107">
            <v>125</v>
          </cell>
          <cell r="V107">
            <v>40</v>
          </cell>
        </row>
        <row r="108">
          <cell r="A108">
            <v>106</v>
          </cell>
          <cell r="B108" t="str">
            <v>Houšková Alice</v>
          </cell>
          <cell r="C108" t="str">
            <v>Z</v>
          </cell>
          <cell r="D108">
            <v>1974</v>
          </cell>
          <cell r="F108">
            <v>63</v>
          </cell>
          <cell r="G108">
            <v>53</v>
          </cell>
          <cell r="H108">
            <v>13</v>
          </cell>
          <cell r="I108">
            <v>1</v>
          </cell>
          <cell r="J108">
            <v>0.973</v>
          </cell>
          <cell r="K108">
            <v>3193</v>
          </cell>
          <cell r="L108">
            <v>3106.7889999999998</v>
          </cell>
          <cell r="M108">
            <v>3013</v>
          </cell>
          <cell r="N108">
            <v>3347.777777777778</v>
          </cell>
          <cell r="O108">
            <v>2931.649</v>
          </cell>
          <cell r="P108">
            <v>3257.3877777777775</v>
          </cell>
          <cell r="Q108">
            <v>0.038738425925925926</v>
          </cell>
          <cell r="R108">
            <v>0.037696759259259256</v>
          </cell>
          <cell r="S108">
            <v>0.03695601851851852</v>
          </cell>
          <cell r="T108">
            <v>107</v>
          </cell>
          <cell r="U108">
            <v>118</v>
          </cell>
          <cell r="V108">
            <v>73</v>
          </cell>
        </row>
        <row r="109">
          <cell r="A109">
            <v>107</v>
          </cell>
          <cell r="B109" t="str">
            <v>Procházková Irena</v>
          </cell>
          <cell r="C109" t="str">
            <v>Z</v>
          </cell>
          <cell r="D109">
            <v>1957</v>
          </cell>
          <cell r="E109" t="str">
            <v>Praha AVC</v>
          </cell>
          <cell r="F109">
            <v>69</v>
          </cell>
          <cell r="G109">
            <v>48</v>
          </cell>
          <cell r="H109">
            <v>8</v>
          </cell>
          <cell r="I109">
            <v>0</v>
          </cell>
          <cell r="J109">
            <v>0.842</v>
          </cell>
          <cell r="K109">
            <v>2888</v>
          </cell>
          <cell r="L109">
            <v>2431.696</v>
          </cell>
          <cell r="M109">
            <v>2888</v>
          </cell>
          <cell r="N109">
            <v>2929.855072463768</v>
          </cell>
          <cell r="O109">
            <v>2431.696</v>
          </cell>
          <cell r="P109">
            <v>2466.9379710144926</v>
          </cell>
          <cell r="Q109">
            <v>0.033900462962962966</v>
          </cell>
          <cell r="R109">
            <v>0.02854166666666667</v>
          </cell>
          <cell r="S109">
            <v>0.03342592592592592</v>
          </cell>
          <cell r="T109">
            <v>83</v>
          </cell>
          <cell r="U109">
            <v>64</v>
          </cell>
          <cell r="V109">
            <v>42</v>
          </cell>
        </row>
        <row r="110">
          <cell r="A110">
            <v>108</v>
          </cell>
          <cell r="B110" t="str">
            <v>Klusáčková Martina</v>
          </cell>
          <cell r="C110" t="str">
            <v>Z</v>
          </cell>
          <cell r="D110">
            <v>1978</v>
          </cell>
          <cell r="F110">
            <v>70</v>
          </cell>
          <cell r="G110">
            <v>67</v>
          </cell>
          <cell r="H110">
            <v>3</v>
          </cell>
          <cell r="I110">
            <v>2</v>
          </cell>
          <cell r="J110">
            <v>0.988</v>
          </cell>
          <cell r="K110">
            <v>4023</v>
          </cell>
          <cell r="L110">
            <v>3974.724</v>
          </cell>
          <cell r="M110">
            <v>3663</v>
          </cell>
          <cell r="N110">
            <v>3663</v>
          </cell>
          <cell r="O110">
            <v>3619.044</v>
          </cell>
          <cell r="P110">
            <v>3619.044</v>
          </cell>
          <cell r="Q110">
            <v>0.04239583333333333</v>
          </cell>
          <cell r="R110">
            <v>0.04188657407407408</v>
          </cell>
          <cell r="S110">
            <v>0.0465625</v>
          </cell>
          <cell r="T110">
            <v>125</v>
          </cell>
          <cell r="U110">
            <v>128</v>
          </cell>
          <cell r="V110">
            <v>127</v>
          </cell>
        </row>
        <row r="111">
          <cell r="A111">
            <v>109</v>
          </cell>
          <cell r="B111" t="str">
            <v>Röschová Martina</v>
          </cell>
          <cell r="C111" t="str">
            <v>Z</v>
          </cell>
          <cell r="D111">
            <v>1981</v>
          </cell>
          <cell r="E111" t="str">
            <v>Kancelářské Vepřovky</v>
          </cell>
          <cell r="F111">
            <v>53</v>
          </cell>
          <cell r="G111">
            <v>51</v>
          </cell>
          <cell r="H111">
            <v>29</v>
          </cell>
          <cell r="I111">
            <v>0</v>
          </cell>
          <cell r="J111">
            <v>1</v>
          </cell>
          <cell r="K111">
            <v>3089</v>
          </cell>
          <cell r="L111">
            <v>3089</v>
          </cell>
          <cell r="M111">
            <v>3089</v>
          </cell>
          <cell r="N111">
            <v>4079.811320754717</v>
          </cell>
          <cell r="O111">
            <v>3089</v>
          </cell>
          <cell r="P111">
            <v>4079.811320754717</v>
          </cell>
          <cell r="Q111">
            <v>0.04721064814814815</v>
          </cell>
          <cell r="R111">
            <v>0.04721064814814815</v>
          </cell>
          <cell r="S111">
            <v>0.03575231481481481</v>
          </cell>
          <cell r="T111">
            <v>135</v>
          </cell>
          <cell r="U111">
            <v>139</v>
          </cell>
          <cell r="V111">
            <v>64</v>
          </cell>
        </row>
        <row r="112">
          <cell r="A112">
            <v>110</v>
          </cell>
          <cell r="B112" t="str">
            <v>Boušková Jitka</v>
          </cell>
          <cell r="C112" t="str">
            <v>Z</v>
          </cell>
          <cell r="D112">
            <v>1984</v>
          </cell>
          <cell r="F112">
            <v>62</v>
          </cell>
          <cell r="G112">
            <v>70</v>
          </cell>
          <cell r="H112">
            <v>59</v>
          </cell>
          <cell r="I112">
            <v>1</v>
          </cell>
          <cell r="J112">
            <v>1</v>
          </cell>
          <cell r="K112">
            <v>4259</v>
          </cell>
          <cell r="L112">
            <v>4259</v>
          </cell>
          <cell r="M112">
            <v>4079</v>
          </cell>
          <cell r="N112">
            <v>4605.322580645161</v>
          </cell>
          <cell r="O112">
            <v>4079</v>
          </cell>
          <cell r="P112">
            <v>4605.322580645161</v>
          </cell>
          <cell r="Q112">
            <v>0.05329861111111111</v>
          </cell>
          <cell r="R112">
            <v>0.05329861111111111</v>
          </cell>
          <cell r="S112">
            <v>0.04929398148148148</v>
          </cell>
          <cell r="T112">
            <v>140</v>
          </cell>
          <cell r="U112">
            <v>141</v>
          </cell>
          <cell r="V112">
            <v>128</v>
          </cell>
        </row>
        <row r="113">
          <cell r="A113">
            <v>111</v>
          </cell>
          <cell r="B113" t="str">
            <v>Šípalová Lenka</v>
          </cell>
          <cell r="C113" t="str">
            <v>Z</v>
          </cell>
          <cell r="D113">
            <v>1984</v>
          </cell>
          <cell r="F113">
            <v>59</v>
          </cell>
          <cell r="G113">
            <v>70</v>
          </cell>
          <cell r="H113">
            <v>59</v>
          </cell>
          <cell r="I113">
            <v>1</v>
          </cell>
          <cell r="J113">
            <v>1</v>
          </cell>
          <cell r="K113">
            <v>4259</v>
          </cell>
          <cell r="L113">
            <v>4259</v>
          </cell>
          <cell r="M113">
            <v>4079</v>
          </cell>
          <cell r="N113">
            <v>4839.4915254237285</v>
          </cell>
          <cell r="O113">
            <v>4079</v>
          </cell>
          <cell r="P113">
            <v>4839.4915254237285</v>
          </cell>
          <cell r="Q113">
            <v>0.05600694444444445</v>
          </cell>
          <cell r="R113">
            <v>0.05600694444444445</v>
          </cell>
          <cell r="S113">
            <v>0.04929398148148148</v>
          </cell>
          <cell r="T113">
            <v>142</v>
          </cell>
          <cell r="U113">
            <v>142</v>
          </cell>
          <cell r="V113">
            <v>128</v>
          </cell>
        </row>
        <row r="114">
          <cell r="A114">
            <v>112</v>
          </cell>
          <cell r="B114" t="str">
            <v>Lankašová Kateřina</v>
          </cell>
          <cell r="C114" t="str">
            <v>Z</v>
          </cell>
          <cell r="D114">
            <v>1970</v>
          </cell>
          <cell r="E114" t="str">
            <v>Svatovítští Zvoníci</v>
          </cell>
          <cell r="F114">
            <v>57</v>
          </cell>
          <cell r="G114">
            <v>52</v>
          </cell>
          <cell r="H114">
            <v>39</v>
          </cell>
          <cell r="I114">
            <v>0</v>
          </cell>
          <cell r="J114">
            <v>0.952</v>
          </cell>
          <cell r="K114">
            <v>3159</v>
          </cell>
          <cell r="L114">
            <v>3007.368</v>
          </cell>
          <cell r="M114">
            <v>3159</v>
          </cell>
          <cell r="N114">
            <v>3879.4736842105262</v>
          </cell>
          <cell r="O114">
            <v>3007.368</v>
          </cell>
          <cell r="P114">
            <v>3693.258947368421</v>
          </cell>
          <cell r="Q114">
            <v>0.044895833333333336</v>
          </cell>
          <cell r="R114">
            <v>0.042743055555555555</v>
          </cell>
          <cell r="S114">
            <v>0.0365625</v>
          </cell>
          <cell r="T114">
            <v>131</v>
          </cell>
          <cell r="U114">
            <v>132</v>
          </cell>
          <cell r="V114">
            <v>72</v>
          </cell>
        </row>
        <row r="115">
          <cell r="A115">
            <v>113</v>
          </cell>
          <cell r="B115" t="str">
            <v>Trilčová Jana</v>
          </cell>
          <cell r="C115" t="str">
            <v>Z</v>
          </cell>
          <cell r="D115">
            <v>1981</v>
          </cell>
          <cell r="F115">
            <v>63</v>
          </cell>
          <cell r="G115">
            <v>47</v>
          </cell>
          <cell r="H115">
            <v>45</v>
          </cell>
          <cell r="I115">
            <v>1</v>
          </cell>
          <cell r="J115">
            <v>1</v>
          </cell>
          <cell r="K115">
            <v>2865</v>
          </cell>
          <cell r="L115">
            <v>2865</v>
          </cell>
          <cell r="M115">
            <v>2685</v>
          </cell>
          <cell r="N115">
            <v>2983.3333333333335</v>
          </cell>
          <cell r="O115">
            <v>2685</v>
          </cell>
          <cell r="P115">
            <v>2983.3333333333335</v>
          </cell>
          <cell r="Q115">
            <v>0.034525462962962966</v>
          </cell>
          <cell r="R115">
            <v>0.034525462962962966</v>
          </cell>
          <cell r="S115">
            <v>0.03315972222222222</v>
          </cell>
          <cell r="T115">
            <v>86</v>
          </cell>
          <cell r="U115">
            <v>105</v>
          </cell>
          <cell r="V115">
            <v>35</v>
          </cell>
        </row>
        <row r="116">
          <cell r="A116">
            <v>114</v>
          </cell>
          <cell r="B116" t="str">
            <v>Požgayová Jana</v>
          </cell>
          <cell r="C116" t="str">
            <v>Z</v>
          </cell>
          <cell r="D116">
            <v>1955</v>
          </cell>
          <cell r="E116" t="str">
            <v>Koedukovaný Bonbon</v>
          </cell>
          <cell r="F116">
            <v>55</v>
          </cell>
          <cell r="G116">
            <v>71</v>
          </cell>
          <cell r="H116">
            <v>53</v>
          </cell>
          <cell r="I116">
            <v>4</v>
          </cell>
          <cell r="J116">
            <v>0.831</v>
          </cell>
          <cell r="K116">
            <v>4313</v>
          </cell>
          <cell r="L116">
            <v>3584.1029999999996</v>
          </cell>
          <cell r="M116">
            <v>3593</v>
          </cell>
          <cell r="N116">
            <v>4572.909090909091</v>
          </cell>
          <cell r="O116">
            <v>2985.783</v>
          </cell>
          <cell r="P116">
            <v>3800.0874545454544</v>
          </cell>
          <cell r="Q116">
            <v>0.05291666666666667</v>
          </cell>
          <cell r="R116">
            <v>0.04398148148148148</v>
          </cell>
          <cell r="S116">
            <v>0.04991898148148149</v>
          </cell>
          <cell r="T116">
            <v>139</v>
          </cell>
          <cell r="U116">
            <v>135</v>
          </cell>
          <cell r="V116">
            <v>130</v>
          </cell>
        </row>
        <row r="117">
          <cell r="A117">
            <v>115</v>
          </cell>
          <cell r="B117" t="str">
            <v>Legro Susan</v>
          </cell>
          <cell r="C117" t="str">
            <v>Z</v>
          </cell>
          <cell r="D117">
            <v>1968</v>
          </cell>
          <cell r="E117" t="str">
            <v>Koedukovaný Bonbon</v>
          </cell>
          <cell r="F117">
            <v>59</v>
          </cell>
          <cell r="G117">
            <v>54</v>
          </cell>
          <cell r="H117">
            <v>27</v>
          </cell>
          <cell r="I117">
            <v>2</v>
          </cell>
          <cell r="J117">
            <v>0.933</v>
          </cell>
          <cell r="K117">
            <v>3267</v>
          </cell>
          <cell r="L117">
            <v>3048.1110000000003</v>
          </cell>
          <cell r="M117">
            <v>2907</v>
          </cell>
          <cell r="N117">
            <v>3448.9830508474574</v>
          </cell>
          <cell r="O117">
            <v>2712.231</v>
          </cell>
          <cell r="P117">
            <v>3217.901186440678</v>
          </cell>
          <cell r="Q117">
            <v>0.03990740740740741</v>
          </cell>
          <cell r="R117">
            <v>0.0372337962962963</v>
          </cell>
          <cell r="S117">
            <v>0.037812500000000006</v>
          </cell>
          <cell r="T117">
            <v>110</v>
          </cell>
          <cell r="U117">
            <v>116</v>
          </cell>
          <cell r="V117">
            <v>78</v>
          </cell>
        </row>
        <row r="118">
          <cell r="A118">
            <v>116</v>
          </cell>
          <cell r="B118" t="str">
            <v>Jakubíková Eliška</v>
          </cell>
          <cell r="C118" t="str">
            <v>Z</v>
          </cell>
          <cell r="D118">
            <v>1976</v>
          </cell>
          <cell r="F118">
            <v>70</v>
          </cell>
          <cell r="G118">
            <v>51</v>
          </cell>
          <cell r="H118">
            <v>55</v>
          </cell>
          <cell r="I118">
            <v>0</v>
          </cell>
          <cell r="J118">
            <v>0.981</v>
          </cell>
          <cell r="K118">
            <v>3115</v>
          </cell>
          <cell r="L118">
            <v>3055.815</v>
          </cell>
          <cell r="M118">
            <v>3115</v>
          </cell>
          <cell r="N118">
            <v>3115</v>
          </cell>
          <cell r="O118">
            <v>3055.815</v>
          </cell>
          <cell r="P118">
            <v>3055.815</v>
          </cell>
          <cell r="Q118">
            <v>0.03605324074074074</v>
          </cell>
          <cell r="R118">
            <v>0.0353587962962963</v>
          </cell>
          <cell r="S118">
            <v>0.03605324074074074</v>
          </cell>
          <cell r="T118">
            <v>96</v>
          </cell>
          <cell r="U118">
            <v>109</v>
          </cell>
          <cell r="V118">
            <v>70</v>
          </cell>
        </row>
        <row r="119">
          <cell r="A119">
            <v>117</v>
          </cell>
          <cell r="B119" t="str">
            <v>Sedmíková Hana</v>
          </cell>
          <cell r="C119" t="str">
            <v>Z</v>
          </cell>
          <cell r="D119">
            <v>1993</v>
          </cell>
          <cell r="F119">
            <v>61</v>
          </cell>
          <cell r="G119">
            <v>54</v>
          </cell>
          <cell r="H119">
            <v>37</v>
          </cell>
          <cell r="I119">
            <v>0</v>
          </cell>
          <cell r="J119">
            <v>1</v>
          </cell>
          <cell r="K119">
            <v>3277</v>
          </cell>
          <cell r="L119">
            <v>3277</v>
          </cell>
          <cell r="M119">
            <v>3277</v>
          </cell>
          <cell r="N119">
            <v>3760.4918032786886</v>
          </cell>
          <cell r="O119">
            <v>3277</v>
          </cell>
          <cell r="P119">
            <v>3760.4918032786886</v>
          </cell>
          <cell r="Q119">
            <v>0.04351851851851852</v>
          </cell>
          <cell r="R119">
            <v>0.04351851851851852</v>
          </cell>
          <cell r="S119">
            <v>0.03792824074074074</v>
          </cell>
          <cell r="T119">
            <v>129</v>
          </cell>
          <cell r="U119">
            <v>134</v>
          </cell>
          <cell r="V119">
            <v>82</v>
          </cell>
        </row>
        <row r="120">
          <cell r="A120">
            <v>118</v>
          </cell>
          <cell r="B120" t="str">
            <v>Pštrossová Marie</v>
          </cell>
          <cell r="C120" t="str">
            <v>Z</v>
          </cell>
          <cell r="D120">
            <v>1959</v>
          </cell>
          <cell r="E120" t="str">
            <v>Praha AVC</v>
          </cell>
          <cell r="F120">
            <v>66</v>
          </cell>
          <cell r="G120">
            <v>56</v>
          </cell>
          <cell r="H120">
            <v>38</v>
          </cell>
          <cell r="I120">
            <v>2</v>
          </cell>
          <cell r="J120">
            <v>0.854</v>
          </cell>
          <cell r="K120">
            <v>3398</v>
          </cell>
          <cell r="L120">
            <v>2901.892</v>
          </cell>
          <cell r="M120">
            <v>3038</v>
          </cell>
          <cell r="N120">
            <v>3222.121212121212</v>
          </cell>
          <cell r="O120">
            <v>2594.4519999999998</v>
          </cell>
          <cell r="P120">
            <v>2751.691515151515</v>
          </cell>
          <cell r="Q120">
            <v>0.03729166666666667</v>
          </cell>
          <cell r="R120">
            <v>0.03184027777777778</v>
          </cell>
          <cell r="S120">
            <v>0.039328703703703706</v>
          </cell>
          <cell r="T120">
            <v>100</v>
          </cell>
          <cell r="U120">
            <v>97</v>
          </cell>
          <cell r="V120">
            <v>93</v>
          </cell>
        </row>
        <row r="121">
          <cell r="A121">
            <v>119</v>
          </cell>
          <cell r="B121" t="str">
            <v>Procházková Ivona</v>
          </cell>
          <cell r="C121" t="str">
            <v>Z</v>
          </cell>
          <cell r="D121">
            <v>1967</v>
          </cell>
          <cell r="F121">
            <v>49</v>
          </cell>
          <cell r="G121">
            <v>51</v>
          </cell>
          <cell r="H121">
            <v>22</v>
          </cell>
          <cell r="I121">
            <v>0</v>
          </cell>
          <cell r="J121">
            <v>0.923</v>
          </cell>
          <cell r="K121">
            <v>3082</v>
          </cell>
          <cell r="L121">
            <v>2844.686</v>
          </cell>
          <cell r="M121">
            <v>3082</v>
          </cell>
          <cell r="N121">
            <v>4402.857142857143</v>
          </cell>
          <cell r="O121">
            <v>2844.686</v>
          </cell>
          <cell r="P121">
            <v>4063.837142857143</v>
          </cell>
          <cell r="Q121">
            <v>0.05094907407407407</v>
          </cell>
          <cell r="R121">
            <v>0.04702546296296297</v>
          </cell>
          <cell r="S121">
            <v>0.0356712962962963</v>
          </cell>
          <cell r="T121">
            <v>136</v>
          </cell>
          <cell r="U121">
            <v>138</v>
          </cell>
          <cell r="V121">
            <v>62</v>
          </cell>
        </row>
        <row r="122">
          <cell r="A122">
            <v>120</v>
          </cell>
          <cell r="B122" t="str">
            <v>Kalášková Petra</v>
          </cell>
          <cell r="C122" t="str">
            <v>Z</v>
          </cell>
          <cell r="D122">
            <v>1980</v>
          </cell>
          <cell r="E122" t="str">
            <v>PH3 FRBs</v>
          </cell>
          <cell r="F122">
            <v>60</v>
          </cell>
          <cell r="G122">
            <v>57</v>
          </cell>
          <cell r="H122">
            <v>29</v>
          </cell>
          <cell r="I122">
            <v>0</v>
          </cell>
          <cell r="J122">
            <v>0.996</v>
          </cell>
          <cell r="K122">
            <v>3449</v>
          </cell>
          <cell r="L122">
            <v>3435.204</v>
          </cell>
          <cell r="M122">
            <v>3449</v>
          </cell>
          <cell r="N122">
            <v>4023.8333333333335</v>
          </cell>
          <cell r="O122">
            <v>3435.204</v>
          </cell>
          <cell r="P122">
            <v>4007.738</v>
          </cell>
          <cell r="Q122">
            <v>0.0465625</v>
          </cell>
          <cell r="R122">
            <v>0.04637731481481481</v>
          </cell>
          <cell r="S122">
            <v>0.03991898148148148</v>
          </cell>
          <cell r="T122">
            <v>134</v>
          </cell>
          <cell r="U122">
            <v>137</v>
          </cell>
          <cell r="V122">
            <v>97</v>
          </cell>
        </row>
        <row r="123">
          <cell r="A123">
            <v>121</v>
          </cell>
          <cell r="B123" t="str">
            <v>Weisbrod Erika</v>
          </cell>
          <cell r="C123" t="str">
            <v>Z</v>
          </cell>
          <cell r="D123">
            <v>1978</v>
          </cell>
          <cell r="E123" t="str">
            <v>PH3 FRBs</v>
          </cell>
          <cell r="F123">
            <v>64</v>
          </cell>
          <cell r="G123">
            <v>58</v>
          </cell>
          <cell r="H123">
            <v>22</v>
          </cell>
          <cell r="I123">
            <v>1</v>
          </cell>
          <cell r="J123">
            <v>0.988</v>
          </cell>
          <cell r="K123">
            <v>3502</v>
          </cell>
          <cell r="L123">
            <v>3459.976</v>
          </cell>
          <cell r="M123">
            <v>3322</v>
          </cell>
          <cell r="N123">
            <v>3633.4375</v>
          </cell>
          <cell r="O123">
            <v>3282.136</v>
          </cell>
          <cell r="P123">
            <v>3589.83625</v>
          </cell>
          <cell r="Q123">
            <v>0.042048611111111106</v>
          </cell>
          <cell r="R123">
            <v>0.041539351851851855</v>
          </cell>
          <cell r="S123">
            <v>0.040532407407407406</v>
          </cell>
          <cell r="T123">
            <v>122</v>
          </cell>
          <cell r="U123">
            <v>127</v>
          </cell>
          <cell r="V123">
            <v>104</v>
          </cell>
        </row>
        <row r="124">
          <cell r="A124">
            <v>122</v>
          </cell>
          <cell r="B124" t="str">
            <v>Makalová Helena</v>
          </cell>
          <cell r="C124" t="str">
            <v>Z</v>
          </cell>
          <cell r="D124">
            <v>1945</v>
          </cell>
          <cell r="F124">
            <v>72</v>
          </cell>
          <cell r="G124">
            <v>89</v>
          </cell>
          <cell r="H124">
            <v>33</v>
          </cell>
          <cell r="I124">
            <v>4</v>
          </cell>
          <cell r="J124">
            <v>0.742</v>
          </cell>
          <cell r="K124">
            <v>5373</v>
          </cell>
          <cell r="L124">
            <v>3986.766</v>
          </cell>
          <cell r="M124">
            <v>4653</v>
          </cell>
          <cell r="N124">
            <v>4523.75</v>
          </cell>
          <cell r="O124">
            <v>3452.526</v>
          </cell>
          <cell r="P124">
            <v>3356.6224999999995</v>
          </cell>
          <cell r="Q124">
            <v>0.05234953703703704</v>
          </cell>
          <cell r="R124">
            <v>0.03884259259259259</v>
          </cell>
          <cell r="S124">
            <v>0.0621875</v>
          </cell>
          <cell r="T124">
            <v>138</v>
          </cell>
          <cell r="U124">
            <v>120</v>
          </cell>
          <cell r="V124">
            <v>144</v>
          </cell>
        </row>
        <row r="125">
          <cell r="A125">
            <v>123</v>
          </cell>
          <cell r="B125" t="str">
            <v>Saudková Eliška</v>
          </cell>
          <cell r="C125" t="str">
            <v>Z</v>
          </cell>
          <cell r="D125">
            <v>1955</v>
          </cell>
          <cell r="F125">
            <v>66</v>
          </cell>
          <cell r="G125">
            <v>58</v>
          </cell>
          <cell r="H125">
            <v>16</v>
          </cell>
          <cell r="I125">
            <v>1</v>
          </cell>
          <cell r="J125">
            <v>0.831</v>
          </cell>
          <cell r="K125">
            <v>3496</v>
          </cell>
          <cell r="L125">
            <v>2905.176</v>
          </cell>
          <cell r="M125">
            <v>3316</v>
          </cell>
          <cell r="N125">
            <v>3516.969696969697</v>
          </cell>
          <cell r="O125">
            <v>2755.596</v>
          </cell>
          <cell r="P125">
            <v>2922.601818181818</v>
          </cell>
          <cell r="Q125">
            <v>0.04069444444444444</v>
          </cell>
          <cell r="R125">
            <v>0.03381944444444445</v>
          </cell>
          <cell r="S125">
            <v>0.040462962962962964</v>
          </cell>
          <cell r="T125">
            <v>113</v>
          </cell>
          <cell r="U125">
            <v>103</v>
          </cell>
          <cell r="V125">
            <v>102</v>
          </cell>
        </row>
        <row r="126">
          <cell r="A126">
            <v>124</v>
          </cell>
          <cell r="B126" t="str">
            <v>Kvačková Natalie</v>
          </cell>
          <cell r="C126" t="str">
            <v>Z</v>
          </cell>
          <cell r="D126">
            <v>1974</v>
          </cell>
          <cell r="F126">
            <v>90</v>
          </cell>
          <cell r="G126">
            <v>59</v>
          </cell>
          <cell r="H126">
            <v>13</v>
          </cell>
          <cell r="I126">
            <v>0</v>
          </cell>
          <cell r="J126">
            <v>0.973</v>
          </cell>
          <cell r="K126">
            <v>3553</v>
          </cell>
          <cell r="L126">
            <v>3457.069</v>
          </cell>
          <cell r="M126">
            <v>3553</v>
          </cell>
          <cell r="N126">
            <v>2763.4444444444443</v>
          </cell>
          <cell r="O126">
            <v>3457.069</v>
          </cell>
          <cell r="P126">
            <v>2688.8314444444445</v>
          </cell>
          <cell r="Q126">
            <v>0.03197916666666666</v>
          </cell>
          <cell r="R126">
            <v>0.031111111111111107</v>
          </cell>
          <cell r="S126">
            <v>0.041122685185185186</v>
          </cell>
          <cell r="T126">
            <v>69</v>
          </cell>
          <cell r="U126">
            <v>90</v>
          </cell>
          <cell r="V126">
            <v>107</v>
          </cell>
        </row>
        <row r="127">
          <cell r="A127">
            <v>125</v>
          </cell>
          <cell r="B127" t="str">
            <v>Kružíková Jarmila</v>
          </cell>
          <cell r="C127" t="str">
            <v>Z</v>
          </cell>
          <cell r="D127">
            <v>1962</v>
          </cell>
          <cell r="E127" t="str">
            <v>Kroužek</v>
          </cell>
          <cell r="F127">
            <v>59</v>
          </cell>
          <cell r="G127">
            <v>55</v>
          </cell>
          <cell r="H127">
            <v>5</v>
          </cell>
          <cell r="I127">
            <v>0</v>
          </cell>
          <cell r="J127">
            <v>0.875</v>
          </cell>
          <cell r="K127">
            <v>3305</v>
          </cell>
          <cell r="L127">
            <v>2891.875</v>
          </cell>
          <cell r="M127">
            <v>3305</v>
          </cell>
          <cell r="N127">
            <v>3921.186440677966</v>
          </cell>
          <cell r="O127">
            <v>2891.875</v>
          </cell>
          <cell r="P127">
            <v>3431.0381355932204</v>
          </cell>
          <cell r="Q127">
            <v>0.04538194444444444</v>
          </cell>
          <cell r="R127">
            <v>0.03971064814814815</v>
          </cell>
          <cell r="S127">
            <v>0.038252314814814815</v>
          </cell>
          <cell r="T127">
            <v>132</v>
          </cell>
          <cell r="U127">
            <v>122</v>
          </cell>
          <cell r="V127">
            <v>87</v>
          </cell>
        </row>
        <row r="128">
          <cell r="A128">
            <v>127</v>
          </cell>
          <cell r="B128" t="str">
            <v>Kružíková Anežka</v>
          </cell>
          <cell r="C128" t="str">
            <v>Z</v>
          </cell>
          <cell r="D128">
            <v>1994</v>
          </cell>
          <cell r="E128" t="str">
            <v>Kroužek</v>
          </cell>
          <cell r="F128">
            <v>49</v>
          </cell>
          <cell r="G128">
            <v>52</v>
          </cell>
          <cell r="H128">
            <v>31</v>
          </cell>
          <cell r="I128">
            <v>0</v>
          </cell>
          <cell r="J128">
            <v>1</v>
          </cell>
          <cell r="K128">
            <v>3151</v>
          </cell>
          <cell r="L128">
            <v>3151</v>
          </cell>
          <cell r="M128">
            <v>3151</v>
          </cell>
          <cell r="N128">
            <v>4501.428571428572</v>
          </cell>
          <cell r="O128">
            <v>3151</v>
          </cell>
          <cell r="P128">
            <v>4501.428571428572</v>
          </cell>
          <cell r="Q128">
            <v>0.05209490740740741</v>
          </cell>
          <cell r="R128">
            <v>0.05209490740740741</v>
          </cell>
          <cell r="S128">
            <v>0.0364699074074074</v>
          </cell>
          <cell r="T128">
            <v>137</v>
          </cell>
          <cell r="U128">
            <v>140</v>
          </cell>
          <cell r="V128">
            <v>71</v>
          </cell>
        </row>
        <row r="129">
          <cell r="A129">
            <v>200</v>
          </cell>
          <cell r="B129" t="str">
            <v>Matějovský Pavel</v>
          </cell>
          <cell r="C129" t="str">
            <v>M</v>
          </cell>
          <cell r="D129">
            <v>1965</v>
          </cell>
          <cell r="E129" t="str">
            <v>SABZO/Liga 2010</v>
          </cell>
          <cell r="F129">
            <v>65</v>
          </cell>
          <cell r="G129">
            <v>44</v>
          </cell>
          <cell r="H129">
            <v>46</v>
          </cell>
          <cell r="I129">
            <v>0</v>
          </cell>
          <cell r="J129">
            <v>0.887</v>
          </cell>
          <cell r="K129">
            <v>2686</v>
          </cell>
          <cell r="L129">
            <v>2382.482</v>
          </cell>
          <cell r="M129">
            <v>2686</v>
          </cell>
          <cell r="N129">
            <v>2892.6153846153848</v>
          </cell>
          <cell r="O129">
            <v>2382.482</v>
          </cell>
          <cell r="P129">
            <v>2565.749846153846</v>
          </cell>
          <cell r="Q129">
            <v>0.03347222222222222</v>
          </cell>
          <cell r="R129">
            <v>0.029687500000000002</v>
          </cell>
          <cell r="S129">
            <v>0.03108796296296296</v>
          </cell>
          <cell r="T129">
            <v>80</v>
          </cell>
          <cell r="U129">
            <v>79</v>
          </cell>
          <cell r="V129">
            <v>17</v>
          </cell>
        </row>
        <row r="130">
          <cell r="A130">
            <v>201</v>
          </cell>
          <cell r="B130" t="str">
            <v>Doležal Jaromír</v>
          </cell>
          <cell r="C130" t="str">
            <v>M</v>
          </cell>
          <cell r="D130">
            <v>1957</v>
          </cell>
          <cell r="E130" t="str">
            <v>SABZO/Liga 2010</v>
          </cell>
          <cell r="F130">
            <v>69</v>
          </cell>
          <cell r="G130">
            <v>45</v>
          </cell>
          <cell r="H130">
            <v>39</v>
          </cell>
          <cell r="I130">
            <v>1</v>
          </cell>
          <cell r="J130">
            <v>0.847</v>
          </cell>
          <cell r="K130">
            <v>2739</v>
          </cell>
          <cell r="L130">
            <v>2319.933</v>
          </cell>
          <cell r="M130">
            <v>2559</v>
          </cell>
          <cell r="N130">
            <v>2596.086956521739</v>
          </cell>
          <cell r="O130">
            <v>2167.473</v>
          </cell>
          <cell r="P130">
            <v>2198.885652173913</v>
          </cell>
          <cell r="Q130">
            <v>0.030046296296296297</v>
          </cell>
          <cell r="R130">
            <v>0.025439814814814814</v>
          </cell>
          <cell r="S130">
            <v>0.03170138888888889</v>
          </cell>
          <cell r="T130">
            <v>47</v>
          </cell>
          <cell r="U130">
            <v>30</v>
          </cell>
          <cell r="V130">
            <v>24</v>
          </cell>
        </row>
        <row r="131">
          <cell r="A131">
            <v>202</v>
          </cell>
          <cell r="B131" t="str">
            <v>Kopřiva Roman</v>
          </cell>
          <cell r="C131" t="str">
            <v>M</v>
          </cell>
          <cell r="D131">
            <v>1959</v>
          </cell>
          <cell r="F131">
            <v>82</v>
          </cell>
          <cell r="G131">
            <v>55</v>
          </cell>
          <cell r="H131">
            <v>0</v>
          </cell>
          <cell r="I131">
            <v>0</v>
          </cell>
          <cell r="J131">
            <v>0.857</v>
          </cell>
          <cell r="K131">
            <v>3300</v>
          </cell>
          <cell r="L131">
            <v>2828.1</v>
          </cell>
          <cell r="M131">
            <v>3300</v>
          </cell>
          <cell r="N131">
            <v>2817.0731707317073</v>
          </cell>
          <cell r="O131">
            <v>2828.1</v>
          </cell>
          <cell r="P131">
            <v>2414.231707317073</v>
          </cell>
          <cell r="Q131">
            <v>0.03260416666666667</v>
          </cell>
          <cell r="R131">
            <v>0.027939814814814817</v>
          </cell>
          <cell r="S131">
            <v>0.03819444444444444</v>
          </cell>
          <cell r="T131">
            <v>73</v>
          </cell>
          <cell r="U131">
            <v>57</v>
          </cell>
          <cell r="V131">
            <v>86</v>
          </cell>
        </row>
        <row r="132">
          <cell r="A132">
            <v>203</v>
          </cell>
          <cell r="B132" t="str">
            <v>Gregor Jaroslav</v>
          </cell>
          <cell r="C132" t="str">
            <v>M</v>
          </cell>
          <cell r="D132">
            <v>1951</v>
          </cell>
          <cell r="E132" t="str">
            <v>SABZO/Liga 2010</v>
          </cell>
          <cell r="F132">
            <v>53</v>
          </cell>
          <cell r="G132">
            <v>44</v>
          </cell>
          <cell r="H132">
            <v>56</v>
          </cell>
          <cell r="I132">
            <v>0</v>
          </cell>
          <cell r="J132">
            <v>0.817</v>
          </cell>
          <cell r="K132">
            <v>2696</v>
          </cell>
          <cell r="L132">
            <v>2202.632</v>
          </cell>
          <cell r="M132">
            <v>2696</v>
          </cell>
          <cell r="N132">
            <v>3560.754716981132</v>
          </cell>
          <cell r="O132">
            <v>2202.632</v>
          </cell>
          <cell r="P132">
            <v>2909.1366037735847</v>
          </cell>
          <cell r="Q132">
            <v>0.04120370370370371</v>
          </cell>
          <cell r="R132">
            <v>0.03366898148148148</v>
          </cell>
          <cell r="S132">
            <v>0.031203703703703702</v>
          </cell>
          <cell r="T132">
            <v>119</v>
          </cell>
          <cell r="U132">
            <v>102</v>
          </cell>
          <cell r="V132">
            <v>18</v>
          </cell>
        </row>
        <row r="133">
          <cell r="A133">
            <v>204</v>
          </cell>
          <cell r="B133" t="str">
            <v>Němec Tomáš</v>
          </cell>
          <cell r="C133" t="str">
            <v>M</v>
          </cell>
          <cell r="D133">
            <v>1979</v>
          </cell>
          <cell r="F133">
            <v>75</v>
          </cell>
          <cell r="G133">
            <v>51</v>
          </cell>
          <cell r="H133">
            <v>7</v>
          </cell>
          <cell r="I133">
            <v>0</v>
          </cell>
          <cell r="J133">
            <v>0.983</v>
          </cell>
          <cell r="K133">
            <v>3067</v>
          </cell>
          <cell r="L133">
            <v>3014.861</v>
          </cell>
          <cell r="M133">
            <v>3067</v>
          </cell>
          <cell r="N133">
            <v>2862.5333333333333</v>
          </cell>
          <cell r="O133">
            <v>3014.861</v>
          </cell>
          <cell r="P133">
            <v>2813.8702666666663</v>
          </cell>
          <cell r="Q133">
            <v>0.033125</v>
          </cell>
          <cell r="R133">
            <v>0.03255787037037037</v>
          </cell>
          <cell r="S133">
            <v>0.03549768518518519</v>
          </cell>
          <cell r="T133">
            <v>79</v>
          </cell>
          <cell r="U133">
            <v>99</v>
          </cell>
          <cell r="V133">
            <v>59</v>
          </cell>
        </row>
        <row r="134">
          <cell r="A134">
            <v>205</v>
          </cell>
          <cell r="B134" t="str">
            <v>Maxa Richard</v>
          </cell>
          <cell r="C134" t="str">
            <v>M</v>
          </cell>
          <cell r="D134">
            <v>1979</v>
          </cell>
          <cell r="F134">
            <v>72</v>
          </cell>
          <cell r="G134">
            <v>45</v>
          </cell>
          <cell r="H134">
            <v>59</v>
          </cell>
          <cell r="I134">
            <v>0</v>
          </cell>
          <cell r="J134">
            <v>0.983</v>
          </cell>
          <cell r="K134">
            <v>2759</v>
          </cell>
          <cell r="L134">
            <v>2712.0969999999998</v>
          </cell>
          <cell r="M134">
            <v>2759</v>
          </cell>
          <cell r="N134">
            <v>2682.3611111111113</v>
          </cell>
          <cell r="O134">
            <v>2712.0969999999998</v>
          </cell>
          <cell r="P134">
            <v>2636.760972222222</v>
          </cell>
          <cell r="Q134">
            <v>0.031041666666666665</v>
          </cell>
          <cell r="R134">
            <v>0.03050925925925926</v>
          </cell>
          <cell r="S134">
            <v>0.03193287037037037</v>
          </cell>
          <cell r="T134">
            <v>59</v>
          </cell>
          <cell r="U134">
            <v>85</v>
          </cell>
          <cell r="V134">
            <v>25</v>
          </cell>
        </row>
        <row r="135">
          <cell r="A135">
            <v>206</v>
          </cell>
          <cell r="B135" t="str">
            <v>György Dr Attila</v>
          </cell>
          <cell r="C135" t="str">
            <v>M</v>
          </cell>
          <cell r="D135">
            <v>1949</v>
          </cell>
          <cell r="F135">
            <v>68</v>
          </cell>
          <cell r="G135">
            <v>54</v>
          </cell>
          <cell r="H135">
            <v>29</v>
          </cell>
          <cell r="I135">
            <v>1</v>
          </cell>
          <cell r="J135">
            <v>0.802</v>
          </cell>
          <cell r="K135">
            <v>3269</v>
          </cell>
          <cell r="L135">
            <v>2621.7380000000003</v>
          </cell>
          <cell r="M135">
            <v>3089</v>
          </cell>
          <cell r="N135">
            <v>3179.8529411764707</v>
          </cell>
          <cell r="O135">
            <v>2477.378</v>
          </cell>
          <cell r="P135">
            <v>2550.2420588235295</v>
          </cell>
          <cell r="Q135">
            <v>0.03679398148148148</v>
          </cell>
          <cell r="R135">
            <v>0.02951388888888889</v>
          </cell>
          <cell r="S135">
            <v>0.03783564814814815</v>
          </cell>
          <cell r="T135">
            <v>99</v>
          </cell>
          <cell r="U135">
            <v>73</v>
          </cell>
          <cell r="V135">
            <v>79</v>
          </cell>
        </row>
        <row r="136">
          <cell r="A136">
            <v>207</v>
          </cell>
          <cell r="B136" t="str">
            <v>Chytka Tomáš</v>
          </cell>
          <cell r="C136" t="str">
            <v>M</v>
          </cell>
          <cell r="D136">
            <v>1966</v>
          </cell>
          <cell r="F136">
            <v>92</v>
          </cell>
          <cell r="G136">
            <v>56</v>
          </cell>
          <cell r="H136">
            <v>35</v>
          </cell>
          <cell r="I136">
            <v>0</v>
          </cell>
          <cell r="J136">
            <v>0.892</v>
          </cell>
          <cell r="K136">
            <v>3395</v>
          </cell>
          <cell r="L136">
            <v>3028.34</v>
          </cell>
          <cell r="M136">
            <v>3395</v>
          </cell>
          <cell r="N136">
            <v>2583.1521739130435</v>
          </cell>
          <cell r="O136">
            <v>3028.34</v>
          </cell>
          <cell r="P136">
            <v>2304.171739130435</v>
          </cell>
          <cell r="Q136">
            <v>0.02989583333333333</v>
          </cell>
          <cell r="R136">
            <v>0.02666666666666667</v>
          </cell>
          <cell r="S136">
            <v>0.039293981481481485</v>
          </cell>
          <cell r="T136">
            <v>45</v>
          </cell>
          <cell r="U136">
            <v>46</v>
          </cell>
          <cell r="V136">
            <v>91</v>
          </cell>
        </row>
        <row r="137">
          <cell r="A137">
            <v>209</v>
          </cell>
          <cell r="B137" t="str">
            <v>Betlach Miroslav</v>
          </cell>
          <cell r="C137" t="str">
            <v>M</v>
          </cell>
          <cell r="D137">
            <v>1963</v>
          </cell>
          <cell r="F137">
            <v>79</v>
          </cell>
          <cell r="G137">
            <v>46</v>
          </cell>
          <cell r="H137">
            <v>34</v>
          </cell>
          <cell r="I137">
            <v>0</v>
          </cell>
          <cell r="J137">
            <v>0.877</v>
          </cell>
          <cell r="K137">
            <v>2794</v>
          </cell>
          <cell r="L137">
            <v>2450.338</v>
          </cell>
          <cell r="M137">
            <v>2794</v>
          </cell>
          <cell r="N137">
            <v>2475.6962025316457</v>
          </cell>
          <cell r="O137">
            <v>2450.338</v>
          </cell>
          <cell r="P137">
            <v>2171.1855696202533</v>
          </cell>
          <cell r="Q137">
            <v>0.028645833333333332</v>
          </cell>
          <cell r="R137">
            <v>0.02512731481481481</v>
          </cell>
          <cell r="S137">
            <v>0.032337962962962964</v>
          </cell>
          <cell r="T137">
            <v>32</v>
          </cell>
          <cell r="U137">
            <v>28</v>
          </cell>
          <cell r="V137">
            <v>27</v>
          </cell>
        </row>
        <row r="138">
          <cell r="A138">
            <v>210</v>
          </cell>
          <cell r="B138" t="str">
            <v>Pacner Ivan</v>
          </cell>
          <cell r="C138" t="str">
            <v>M</v>
          </cell>
          <cell r="D138">
            <v>1926</v>
          </cell>
          <cell r="F138">
            <v>70</v>
          </cell>
          <cell r="G138">
            <v>78</v>
          </cell>
          <cell r="H138">
            <v>6</v>
          </cell>
          <cell r="I138">
            <v>0</v>
          </cell>
          <cell r="J138">
            <v>0.516</v>
          </cell>
          <cell r="K138">
            <v>4686</v>
          </cell>
          <cell r="L138">
            <v>2417.976</v>
          </cell>
          <cell r="M138">
            <v>4686</v>
          </cell>
          <cell r="N138">
            <v>4686</v>
          </cell>
          <cell r="O138">
            <v>2417.976</v>
          </cell>
          <cell r="P138">
            <v>2417.976</v>
          </cell>
          <cell r="Q138">
            <v>0.0542361111111111</v>
          </cell>
          <cell r="R138">
            <v>0.027974537037037034</v>
          </cell>
          <cell r="S138">
            <v>0.0542361111111111</v>
          </cell>
          <cell r="T138">
            <v>141</v>
          </cell>
          <cell r="U138">
            <v>59</v>
          </cell>
          <cell r="V138">
            <v>137</v>
          </cell>
        </row>
        <row r="139">
          <cell r="A139">
            <v>211</v>
          </cell>
          <cell r="B139" t="str">
            <v>Dolejš Radomír</v>
          </cell>
          <cell r="C139" t="str">
            <v>M</v>
          </cell>
          <cell r="D139">
            <v>1958</v>
          </cell>
          <cell r="E139" t="str">
            <v>Power-Team</v>
          </cell>
          <cell r="F139">
            <v>86</v>
          </cell>
          <cell r="G139">
            <v>51</v>
          </cell>
          <cell r="H139">
            <v>37</v>
          </cell>
          <cell r="I139">
            <v>4</v>
          </cell>
          <cell r="J139">
            <v>0.852</v>
          </cell>
          <cell r="K139">
            <v>3097</v>
          </cell>
          <cell r="L139">
            <v>2638.644</v>
          </cell>
          <cell r="M139">
            <v>2377</v>
          </cell>
          <cell r="N139">
            <v>1934.7674418604652</v>
          </cell>
          <cell r="O139">
            <v>2025.204</v>
          </cell>
          <cell r="P139">
            <v>1648.4218604651162</v>
          </cell>
          <cell r="Q139">
            <v>0.02238425925925926</v>
          </cell>
          <cell r="R139">
            <v>0.019074074074074073</v>
          </cell>
          <cell r="S139">
            <v>0.03584490740740741</v>
          </cell>
          <cell r="T139">
            <v>9</v>
          </cell>
          <cell r="U139">
            <v>7</v>
          </cell>
          <cell r="V139">
            <v>66</v>
          </cell>
        </row>
        <row r="140">
          <cell r="A140">
            <v>212</v>
          </cell>
          <cell r="B140" t="str">
            <v>Šereda Jiří</v>
          </cell>
          <cell r="C140" t="str">
            <v>M</v>
          </cell>
          <cell r="D140">
            <v>1981</v>
          </cell>
          <cell r="F140">
            <v>82</v>
          </cell>
          <cell r="G140">
            <v>48</v>
          </cell>
          <cell r="H140">
            <v>44</v>
          </cell>
          <cell r="I140">
            <v>0</v>
          </cell>
          <cell r="J140">
            <v>1</v>
          </cell>
          <cell r="K140">
            <v>2924</v>
          </cell>
          <cell r="L140">
            <v>2924</v>
          </cell>
          <cell r="M140">
            <v>2924</v>
          </cell>
          <cell r="N140">
            <v>2496.0975609756097</v>
          </cell>
          <cell r="O140">
            <v>2924</v>
          </cell>
          <cell r="P140">
            <v>2496.0975609756097</v>
          </cell>
          <cell r="Q140">
            <v>0.02888888888888889</v>
          </cell>
          <cell r="R140">
            <v>0.02888888888888889</v>
          </cell>
          <cell r="S140">
            <v>0.0338425925925926</v>
          </cell>
          <cell r="T140">
            <v>36</v>
          </cell>
          <cell r="U140">
            <v>69</v>
          </cell>
          <cell r="V140">
            <v>46</v>
          </cell>
        </row>
        <row r="141">
          <cell r="A141">
            <v>213</v>
          </cell>
          <cell r="B141" t="str">
            <v>Houška Jiří</v>
          </cell>
          <cell r="C141" t="str">
            <v>M</v>
          </cell>
          <cell r="D141">
            <v>1946</v>
          </cell>
          <cell r="F141">
            <v>76</v>
          </cell>
          <cell r="G141">
            <v>56</v>
          </cell>
          <cell r="H141">
            <v>37</v>
          </cell>
          <cell r="I141">
            <v>0</v>
          </cell>
          <cell r="J141">
            <v>0.772</v>
          </cell>
          <cell r="K141">
            <v>3397</v>
          </cell>
          <cell r="L141">
            <v>2622.484</v>
          </cell>
          <cell r="M141">
            <v>3397</v>
          </cell>
          <cell r="N141">
            <v>3128.815789473684</v>
          </cell>
          <cell r="O141">
            <v>2622.484</v>
          </cell>
          <cell r="P141">
            <v>2415.4457894736843</v>
          </cell>
          <cell r="Q141">
            <v>0.0362037037037037</v>
          </cell>
          <cell r="R141">
            <v>0.027951388888888887</v>
          </cell>
          <cell r="S141">
            <v>0.039317129629629625</v>
          </cell>
          <cell r="T141">
            <v>97</v>
          </cell>
          <cell r="U141">
            <v>58</v>
          </cell>
          <cell r="V141">
            <v>92</v>
          </cell>
        </row>
        <row r="142">
          <cell r="A142">
            <v>214</v>
          </cell>
          <cell r="B142" t="str">
            <v>Feiedler Miloslav</v>
          </cell>
          <cell r="C142" t="str">
            <v>M</v>
          </cell>
          <cell r="D142">
            <v>1943</v>
          </cell>
          <cell r="F142">
            <v>74</v>
          </cell>
          <cell r="G142">
            <v>63</v>
          </cell>
          <cell r="H142">
            <v>50</v>
          </cell>
          <cell r="I142">
            <v>0</v>
          </cell>
          <cell r="J142">
            <v>0.742</v>
          </cell>
          <cell r="K142">
            <v>3830</v>
          </cell>
          <cell r="L142">
            <v>2841.86</v>
          </cell>
          <cell r="M142">
            <v>3830</v>
          </cell>
          <cell r="N142">
            <v>3622.972972972973</v>
          </cell>
          <cell r="O142">
            <v>2841.86</v>
          </cell>
          <cell r="P142">
            <v>2688.245945945946</v>
          </cell>
          <cell r="Q142">
            <v>0.0419212962962963</v>
          </cell>
          <cell r="R142">
            <v>0.031111111111111107</v>
          </cell>
          <cell r="S142">
            <v>0.044328703703703703</v>
          </cell>
          <cell r="T142">
            <v>121</v>
          </cell>
          <cell r="U142">
            <v>90</v>
          </cell>
          <cell r="V142">
            <v>120</v>
          </cell>
        </row>
        <row r="143">
          <cell r="A143">
            <v>215</v>
          </cell>
          <cell r="B143" t="str">
            <v>Šnajberk Jiří</v>
          </cell>
          <cell r="C143" t="str">
            <v>M</v>
          </cell>
          <cell r="D143">
            <v>1957</v>
          </cell>
          <cell r="F143">
            <v>60</v>
          </cell>
          <cell r="G143">
            <v>45</v>
          </cell>
          <cell r="H143">
            <v>15</v>
          </cell>
          <cell r="I143">
            <v>0</v>
          </cell>
          <cell r="J143">
            <v>0.847</v>
          </cell>
          <cell r="K143">
            <v>2715</v>
          </cell>
          <cell r="L143">
            <v>2299.605</v>
          </cell>
          <cell r="M143">
            <v>2715</v>
          </cell>
          <cell r="N143">
            <v>3167.5</v>
          </cell>
          <cell r="O143">
            <v>2299.605</v>
          </cell>
          <cell r="P143">
            <v>2682.8725</v>
          </cell>
          <cell r="Q143">
            <v>0.03665509259259259</v>
          </cell>
          <cell r="R143">
            <v>0.031041666666666665</v>
          </cell>
          <cell r="S143">
            <v>0.03142361111111111</v>
          </cell>
          <cell r="T143">
            <v>98</v>
          </cell>
          <cell r="U143">
            <v>89</v>
          </cell>
          <cell r="V143">
            <v>23</v>
          </cell>
        </row>
        <row r="144">
          <cell r="A144">
            <v>216</v>
          </cell>
          <cell r="B144" t="str">
            <v>Kružík Vojta</v>
          </cell>
          <cell r="C144" t="str">
            <v>M</v>
          </cell>
          <cell r="D144">
            <v>2001</v>
          </cell>
          <cell r="E144" t="str">
            <v>Kroužek</v>
          </cell>
          <cell r="F144">
            <v>23</v>
          </cell>
          <cell r="G144">
            <v>53</v>
          </cell>
          <cell r="H144">
            <v>28</v>
          </cell>
          <cell r="I144">
            <v>0</v>
          </cell>
          <cell r="J144">
            <v>1</v>
          </cell>
          <cell r="K144">
            <v>3208</v>
          </cell>
          <cell r="L144">
            <v>3208</v>
          </cell>
          <cell r="M144">
            <v>3208</v>
          </cell>
          <cell r="N144">
            <v>9763.478260869566</v>
          </cell>
          <cell r="O144">
            <v>3208</v>
          </cell>
          <cell r="P144">
            <v>9763.478260869566</v>
          </cell>
          <cell r="Q144">
            <v>0.11299768518518517</v>
          </cell>
          <cell r="R144">
            <v>0.11299768518518517</v>
          </cell>
          <cell r="S144">
            <v>0.03712962962962963</v>
          </cell>
          <cell r="T144">
            <v>143</v>
          </cell>
          <cell r="U144">
            <v>143</v>
          </cell>
          <cell r="V144">
            <v>75</v>
          </cell>
        </row>
        <row r="145">
          <cell r="A145">
            <v>217</v>
          </cell>
          <cell r="B145" t="str">
            <v>Kružík Jan</v>
          </cell>
          <cell r="C145" t="str">
            <v>M</v>
          </cell>
          <cell r="D145">
            <v>1956</v>
          </cell>
          <cell r="E145" t="str">
            <v>Kroužek</v>
          </cell>
          <cell r="F145">
            <v>73</v>
          </cell>
          <cell r="G145">
            <v>51</v>
          </cell>
          <cell r="H145">
            <v>25</v>
          </cell>
          <cell r="J145">
            <v>0.842</v>
          </cell>
          <cell r="K145">
            <v>3085</v>
          </cell>
          <cell r="L145">
            <v>2597.5699999999997</v>
          </cell>
          <cell r="M145">
            <v>3085</v>
          </cell>
          <cell r="N145">
            <v>2958.219178082192</v>
          </cell>
          <cell r="O145">
            <v>2597.5699999999997</v>
          </cell>
          <cell r="P145">
            <v>2490.820547945205</v>
          </cell>
          <cell r="Q145">
            <v>0.03423611111111111</v>
          </cell>
          <cell r="R145">
            <v>0.028819444444444443</v>
          </cell>
          <cell r="S145">
            <v>0.03570601851851852</v>
          </cell>
          <cell r="T145">
            <v>85</v>
          </cell>
          <cell r="U145">
            <v>68</v>
          </cell>
          <cell r="V145">
            <v>63</v>
          </cell>
        </row>
        <row r="146">
          <cell r="A146">
            <v>218</v>
          </cell>
          <cell r="B146" t="str">
            <v>Čižinský Jaromír</v>
          </cell>
          <cell r="C146" t="str">
            <v>M</v>
          </cell>
          <cell r="D146">
            <v>1955</v>
          </cell>
          <cell r="F146">
            <v>64</v>
          </cell>
          <cell r="G146">
            <v>42</v>
          </cell>
          <cell r="H146">
            <v>35</v>
          </cell>
          <cell r="I146">
            <v>0</v>
          </cell>
          <cell r="J146">
            <v>0.837</v>
          </cell>
          <cell r="K146">
            <v>2555</v>
          </cell>
          <cell r="L146">
            <v>2138.535</v>
          </cell>
          <cell r="M146">
            <v>2555</v>
          </cell>
          <cell r="N146">
            <v>2794.53125</v>
          </cell>
          <cell r="O146">
            <v>2138.535</v>
          </cell>
          <cell r="P146">
            <v>2339.0226562499997</v>
          </cell>
          <cell r="Q146">
            <v>0.032337962962962964</v>
          </cell>
          <cell r="R146">
            <v>0.027071759259259257</v>
          </cell>
          <cell r="S146">
            <v>0.02957175925925926</v>
          </cell>
          <cell r="T146">
            <v>70</v>
          </cell>
          <cell r="U146">
            <v>47</v>
          </cell>
          <cell r="V146">
            <v>11</v>
          </cell>
        </row>
        <row r="147">
          <cell r="A147">
            <v>219</v>
          </cell>
          <cell r="B147" t="str">
            <v>Krejsa Josef</v>
          </cell>
          <cell r="C147" t="str">
            <v>M</v>
          </cell>
          <cell r="D147">
            <v>1947</v>
          </cell>
          <cell r="F147">
            <v>107</v>
          </cell>
          <cell r="G147">
            <v>76</v>
          </cell>
          <cell r="H147">
            <v>22</v>
          </cell>
          <cell r="I147">
            <v>4</v>
          </cell>
          <cell r="J147">
            <v>0.782</v>
          </cell>
          <cell r="K147">
            <v>4582</v>
          </cell>
          <cell r="L147">
            <v>3583.1240000000003</v>
          </cell>
          <cell r="M147">
            <v>3862</v>
          </cell>
          <cell r="N147">
            <v>2526.542056074766</v>
          </cell>
          <cell r="O147">
            <v>3020.0840000000003</v>
          </cell>
          <cell r="P147">
            <v>1975.7558878504676</v>
          </cell>
          <cell r="Q147">
            <v>0.029236111111111112</v>
          </cell>
          <cell r="R147">
            <v>0.022858796296296294</v>
          </cell>
          <cell r="S147">
            <v>0.053032407407407396</v>
          </cell>
          <cell r="T147">
            <v>37</v>
          </cell>
          <cell r="U147">
            <v>19</v>
          </cell>
          <cell r="V147">
            <v>134</v>
          </cell>
        </row>
      </sheetData>
      <sheetData sheetId="2">
        <row r="2">
          <cell r="L2" t="str">
            <v>Relativ s koeficientem věku [H:M:S]</v>
          </cell>
        </row>
        <row r="3">
          <cell r="L3">
            <v>0.01989583333333333</v>
          </cell>
        </row>
        <row r="4">
          <cell r="L4">
            <v>0.022395833333333334</v>
          </cell>
        </row>
        <row r="5">
          <cell r="L5">
            <v>0.021041666666666667</v>
          </cell>
        </row>
        <row r="6">
          <cell r="L6">
            <v>0.024502314814814814</v>
          </cell>
        </row>
        <row r="7">
          <cell r="L7">
            <v>0.024085648148148148</v>
          </cell>
        </row>
        <row r="8">
          <cell r="L8">
            <v>0.027094907407407404</v>
          </cell>
        </row>
        <row r="9">
          <cell r="L9">
            <v>0.026620370370370374</v>
          </cell>
        </row>
        <row r="10">
          <cell r="L10">
            <v>0.025543981481481483</v>
          </cell>
        </row>
        <row r="11">
          <cell r="L11">
            <v>0.02326388888888889</v>
          </cell>
        </row>
        <row r="12">
          <cell r="L12">
            <v>0.02625</v>
          </cell>
        </row>
        <row r="13">
          <cell r="L13">
            <v>0.02512731481481481</v>
          </cell>
        </row>
        <row r="14">
          <cell r="L14">
            <v>0.028738425925925928</v>
          </cell>
        </row>
        <row r="15">
          <cell r="L15">
            <v>0.025810185185185183</v>
          </cell>
        </row>
        <row r="16">
          <cell r="L16">
            <v>0.027199074074074073</v>
          </cell>
        </row>
        <row r="17">
          <cell r="L17">
            <v>0.02888888888888889</v>
          </cell>
        </row>
        <row r="18">
          <cell r="L18">
            <v>0.022858796296296294</v>
          </cell>
        </row>
        <row r="19">
          <cell r="L19">
            <v>0.028275462962962964</v>
          </cell>
        </row>
        <row r="20">
          <cell r="L20">
            <v>0.025185185185185185</v>
          </cell>
        </row>
        <row r="21">
          <cell r="L21">
            <v>0.02597222222222222</v>
          </cell>
        </row>
        <row r="22">
          <cell r="L22">
            <v>0.02666666666666667</v>
          </cell>
        </row>
        <row r="23">
          <cell r="L23">
            <v>0.025636574074074072</v>
          </cell>
        </row>
        <row r="24">
          <cell r="L24">
            <v>0.029421296296296296</v>
          </cell>
        </row>
        <row r="25">
          <cell r="L25">
            <v>0.03050925925925926</v>
          </cell>
        </row>
        <row r="26">
          <cell r="L26">
            <v>0.03128472222222222</v>
          </cell>
        </row>
        <row r="27">
          <cell r="L27">
            <v>0.027974537037037034</v>
          </cell>
        </row>
        <row r="28">
          <cell r="L28">
            <v>0.02855324074074074</v>
          </cell>
        </row>
        <row r="29">
          <cell r="L29">
            <v>0.024363425925925927</v>
          </cell>
        </row>
        <row r="30">
          <cell r="L30">
            <v>0.03167824074074074</v>
          </cell>
        </row>
        <row r="31">
          <cell r="L31">
            <v>0.026087962962962966</v>
          </cell>
        </row>
        <row r="32">
          <cell r="L32">
            <v>0.027071759259259257</v>
          </cell>
        </row>
        <row r="33">
          <cell r="L33">
            <v>0.0256712962962963</v>
          </cell>
        </row>
        <row r="34">
          <cell r="L34">
            <v>0.027939814814814817</v>
          </cell>
        </row>
        <row r="35">
          <cell r="L35">
            <v>0.0319212962962963</v>
          </cell>
        </row>
        <row r="36">
          <cell r="L36">
            <v>0.02711805555555555</v>
          </cell>
        </row>
        <row r="37">
          <cell r="L37">
            <v>0.027546296296296294</v>
          </cell>
        </row>
        <row r="38">
          <cell r="L38">
            <v>0.02821759259259259</v>
          </cell>
        </row>
        <row r="39">
          <cell r="L39">
            <v>0.03255787037037037</v>
          </cell>
        </row>
        <row r="40">
          <cell r="L40">
            <v>0.030011574074074076</v>
          </cell>
        </row>
        <row r="41">
          <cell r="L41">
            <v>0.03467592592592592</v>
          </cell>
        </row>
        <row r="42">
          <cell r="L42">
            <v>0.0346875</v>
          </cell>
        </row>
        <row r="43">
          <cell r="L43">
            <v>0.03568287037037037</v>
          </cell>
        </row>
        <row r="44">
          <cell r="L44">
            <v>0.036006944444444446</v>
          </cell>
        </row>
        <row r="45">
          <cell r="L45">
            <v>0.027951388888888887</v>
          </cell>
        </row>
        <row r="46">
          <cell r="L46">
            <v>0.031041666666666665</v>
          </cell>
        </row>
        <row r="47">
          <cell r="L47">
            <v>0.02951388888888889</v>
          </cell>
        </row>
        <row r="48">
          <cell r="L48">
            <v>0.02849537037037037</v>
          </cell>
        </row>
        <row r="49">
          <cell r="L49">
            <v>0.03517361111111111</v>
          </cell>
        </row>
        <row r="50">
          <cell r="L50">
            <v>0.025821759259259256</v>
          </cell>
        </row>
        <row r="51">
          <cell r="L51">
            <v>0.03320601851851852</v>
          </cell>
        </row>
        <row r="52">
          <cell r="L52">
            <v>0.031828703703703706</v>
          </cell>
        </row>
        <row r="53">
          <cell r="L53">
            <v>0.0397337962962963</v>
          </cell>
        </row>
        <row r="54">
          <cell r="L54">
            <v>0.028622685185185185</v>
          </cell>
        </row>
        <row r="55">
          <cell r="L55">
            <v>0.04189814814814815</v>
          </cell>
        </row>
        <row r="56">
          <cell r="L56">
            <v>0.031111111111111107</v>
          </cell>
        </row>
        <row r="57">
          <cell r="L57">
            <v>0.0375462962962963</v>
          </cell>
        </row>
        <row r="58">
          <cell r="L58">
            <v>0.0410300925925926</v>
          </cell>
        </row>
        <row r="59">
          <cell r="L59">
            <v>0.03079861111111111</v>
          </cell>
        </row>
        <row r="60">
          <cell r="L60">
            <v>0.027974537037037034</v>
          </cell>
        </row>
        <row r="61">
          <cell r="L61">
            <v>0.015625</v>
          </cell>
        </row>
        <row r="62">
          <cell r="L62">
            <v>0.016412037037037037</v>
          </cell>
        </row>
        <row r="63">
          <cell r="L63">
            <v>0.019016203703703705</v>
          </cell>
        </row>
        <row r="64">
          <cell r="L64">
            <v>0.018969907407407408</v>
          </cell>
        </row>
        <row r="65">
          <cell r="L65">
            <v>0.025983796296296297</v>
          </cell>
        </row>
        <row r="66">
          <cell r="L66">
            <v>0.02659722222222222</v>
          </cell>
        </row>
        <row r="67">
          <cell r="L67">
            <v>0.029236111111111112</v>
          </cell>
        </row>
        <row r="68">
          <cell r="L68">
            <v>0.02988425925925926</v>
          </cell>
        </row>
        <row r="69">
          <cell r="L69">
            <v>0.03400462962962963</v>
          </cell>
        </row>
        <row r="70">
          <cell r="L70">
            <v>0.03939814814814815</v>
          </cell>
        </row>
        <row r="71">
          <cell r="L71">
            <v>0.042187499999999996</v>
          </cell>
        </row>
        <row r="72">
          <cell r="L72">
            <v>0.04546296296296296</v>
          </cell>
        </row>
        <row r="73">
          <cell r="L73">
            <v>0.02199074074074074</v>
          </cell>
        </row>
        <row r="74">
          <cell r="L74">
            <v>0.025648148148148146</v>
          </cell>
        </row>
        <row r="75">
          <cell r="L75">
            <v>0.02952546296296296</v>
          </cell>
        </row>
        <row r="76">
          <cell r="L76">
            <v>0.03806712962962963</v>
          </cell>
        </row>
        <row r="77">
          <cell r="L77">
            <v>0.02398148148148148</v>
          </cell>
        </row>
        <row r="78">
          <cell r="L78">
            <v>0.02774305555555556</v>
          </cell>
        </row>
        <row r="79">
          <cell r="L79">
            <v>0.029583333333333336</v>
          </cell>
        </row>
        <row r="80">
          <cell r="L80">
            <v>0.01996527777777778</v>
          </cell>
        </row>
        <row r="81">
          <cell r="L81">
            <v>0.021921296296296296</v>
          </cell>
        </row>
        <row r="82">
          <cell r="L82">
            <v>0.02952546296296296</v>
          </cell>
        </row>
        <row r="83">
          <cell r="L83">
            <v>0.030497685185185183</v>
          </cell>
        </row>
        <row r="84">
          <cell r="L84">
            <v>0.023078703703703702</v>
          </cell>
        </row>
        <row r="85">
          <cell r="L85">
            <v>0.03159722222222222</v>
          </cell>
        </row>
        <row r="86">
          <cell r="L86">
            <v>0.02951388888888889</v>
          </cell>
        </row>
        <row r="87">
          <cell r="L87">
            <v>0.036828703703703704</v>
          </cell>
        </row>
        <row r="88">
          <cell r="L88">
            <v>0.02974537037037037</v>
          </cell>
        </row>
        <row r="89">
          <cell r="L89">
            <v>0.030034722222222223</v>
          </cell>
        </row>
        <row r="90">
          <cell r="L90">
            <v>0.03078703703703704</v>
          </cell>
        </row>
        <row r="91">
          <cell r="L91">
            <v>0.04320601851851852</v>
          </cell>
        </row>
        <row r="92">
          <cell r="L92">
            <v>0.029594907407407407</v>
          </cell>
        </row>
        <row r="93">
          <cell r="L93">
            <v>0.02767361111111111</v>
          </cell>
        </row>
        <row r="94">
          <cell r="L94">
            <v>0.031203703703703702</v>
          </cell>
        </row>
        <row r="95">
          <cell r="L95">
            <v>0.022777777777777775</v>
          </cell>
        </row>
        <row r="96">
          <cell r="L96">
            <v>0.026006944444444447</v>
          </cell>
        </row>
        <row r="97">
          <cell r="L97">
            <v>0.028819444444444443</v>
          </cell>
        </row>
        <row r="98">
          <cell r="L98">
            <v>0.11299768518518517</v>
          </cell>
        </row>
        <row r="99">
          <cell r="L99">
            <v>0.03347222222222222</v>
          </cell>
        </row>
        <row r="100">
          <cell r="L100">
            <v>0.0353587962962963</v>
          </cell>
        </row>
        <row r="101">
          <cell r="L101">
            <v>0.016793981481481483</v>
          </cell>
        </row>
        <row r="102">
          <cell r="L102">
            <v>0.020601851851851854</v>
          </cell>
        </row>
        <row r="103">
          <cell r="L103">
            <v>0.019074074074074073</v>
          </cell>
        </row>
        <row r="104">
          <cell r="L104">
            <v>0.027407407407407408</v>
          </cell>
        </row>
        <row r="105">
          <cell r="L105">
            <v>0.021030092592592597</v>
          </cell>
        </row>
        <row r="106">
          <cell r="L106">
            <v>0.02494212962962963</v>
          </cell>
        </row>
        <row r="107">
          <cell r="L107">
            <v>0.022233796296296297</v>
          </cell>
        </row>
        <row r="108">
          <cell r="L108">
            <v>0.022754629629629628</v>
          </cell>
        </row>
        <row r="109">
          <cell r="L109">
            <v>0.025532407407407406</v>
          </cell>
        </row>
        <row r="110">
          <cell r="L110">
            <v>0.02630787037037037</v>
          </cell>
        </row>
        <row r="111">
          <cell r="L111">
            <v>0.025439814814814814</v>
          </cell>
        </row>
        <row r="112">
          <cell r="L112">
            <v>0.029687500000000002</v>
          </cell>
        </row>
        <row r="113">
          <cell r="L113">
            <v>0.027881944444444445</v>
          </cell>
        </row>
        <row r="114">
          <cell r="L114">
            <v>0.03366898148148148</v>
          </cell>
        </row>
        <row r="115">
          <cell r="L115">
            <v>0.01587962962962963</v>
          </cell>
        </row>
        <row r="116">
          <cell r="L116">
            <v>0.023657407407407408</v>
          </cell>
        </row>
        <row r="117">
          <cell r="L117">
            <v>0.029328703703703704</v>
          </cell>
        </row>
        <row r="118">
          <cell r="L118">
            <v>0.03071759259259259</v>
          </cell>
        </row>
        <row r="119">
          <cell r="L119">
            <v>0.03587962962962963</v>
          </cell>
        </row>
        <row r="120">
          <cell r="L120">
            <v>0.03993055555555556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Koeficient"/>
      <sheetName val="Muži"/>
      <sheetName val="Ženy"/>
    </sheetNames>
    <sheetDataSet>
      <sheetData sheetId="1">
        <row r="4">
          <cell r="B4">
            <v>1</v>
          </cell>
          <cell r="C4">
            <v>1</v>
          </cell>
          <cell r="D4">
            <v>1</v>
          </cell>
        </row>
        <row r="5">
          <cell r="B5">
            <v>2</v>
          </cell>
          <cell r="C5">
            <v>1</v>
          </cell>
          <cell r="D5">
            <v>1</v>
          </cell>
        </row>
        <row r="6">
          <cell r="B6">
            <v>3</v>
          </cell>
          <cell r="C6">
            <v>1</v>
          </cell>
          <cell r="D6">
            <v>1</v>
          </cell>
        </row>
        <row r="7">
          <cell r="B7">
            <v>4</v>
          </cell>
          <cell r="C7">
            <v>1</v>
          </cell>
          <cell r="D7">
            <v>1</v>
          </cell>
        </row>
        <row r="8">
          <cell r="B8">
            <v>5</v>
          </cell>
          <cell r="C8">
            <v>1</v>
          </cell>
          <cell r="D8">
            <v>1</v>
          </cell>
        </row>
        <row r="9">
          <cell r="B9">
            <v>6</v>
          </cell>
          <cell r="C9">
            <v>1</v>
          </cell>
          <cell r="D9">
            <v>1</v>
          </cell>
        </row>
        <row r="10">
          <cell r="B10">
            <v>7</v>
          </cell>
          <cell r="C10">
            <v>1</v>
          </cell>
          <cell r="D10">
            <v>1</v>
          </cell>
        </row>
        <row r="11">
          <cell r="B11">
            <v>8</v>
          </cell>
          <cell r="C11">
            <v>1</v>
          </cell>
          <cell r="D11">
            <v>1</v>
          </cell>
        </row>
        <row r="12">
          <cell r="B12">
            <v>9</v>
          </cell>
          <cell r="C12">
            <v>1</v>
          </cell>
          <cell r="D12">
            <v>1</v>
          </cell>
        </row>
        <row r="13">
          <cell r="B13">
            <v>10</v>
          </cell>
          <cell r="C13">
            <v>1</v>
          </cell>
          <cell r="D13">
            <v>1</v>
          </cell>
        </row>
        <row r="14">
          <cell r="B14">
            <v>11</v>
          </cell>
          <cell r="C14">
            <v>1</v>
          </cell>
          <cell r="D14">
            <v>1</v>
          </cell>
        </row>
        <row r="15">
          <cell r="B15">
            <v>12</v>
          </cell>
          <cell r="C15">
            <v>1</v>
          </cell>
          <cell r="D15">
            <v>1</v>
          </cell>
        </row>
        <row r="16">
          <cell r="B16">
            <v>13</v>
          </cell>
          <cell r="C16">
            <v>1</v>
          </cell>
          <cell r="D16">
            <v>1</v>
          </cell>
        </row>
        <row r="17">
          <cell r="B17">
            <v>14</v>
          </cell>
          <cell r="C17">
            <v>1</v>
          </cell>
          <cell r="D17">
            <v>1</v>
          </cell>
        </row>
        <row r="18">
          <cell r="B18">
            <v>15</v>
          </cell>
          <cell r="C18">
            <v>1</v>
          </cell>
          <cell r="D18">
            <v>1</v>
          </cell>
        </row>
        <row r="19">
          <cell r="B19">
            <v>16</v>
          </cell>
          <cell r="C19">
            <v>1</v>
          </cell>
          <cell r="D19">
            <v>1</v>
          </cell>
        </row>
        <row r="20">
          <cell r="B20">
            <v>17</v>
          </cell>
          <cell r="C20">
            <v>1</v>
          </cell>
          <cell r="D20">
            <v>1</v>
          </cell>
        </row>
        <row r="21">
          <cell r="B21">
            <v>18</v>
          </cell>
          <cell r="C21">
            <v>1</v>
          </cell>
          <cell r="D21">
            <v>1</v>
          </cell>
        </row>
        <row r="22">
          <cell r="B22">
            <v>19</v>
          </cell>
          <cell r="C22">
            <v>1</v>
          </cell>
          <cell r="D22">
            <v>1</v>
          </cell>
        </row>
        <row r="23">
          <cell r="B23">
            <v>20</v>
          </cell>
          <cell r="C23">
            <v>1</v>
          </cell>
          <cell r="D23">
            <v>1</v>
          </cell>
        </row>
        <row r="24">
          <cell r="B24">
            <v>21</v>
          </cell>
          <cell r="C24">
            <v>1</v>
          </cell>
          <cell r="D24">
            <v>1</v>
          </cell>
        </row>
        <row r="25">
          <cell r="B25">
            <v>22</v>
          </cell>
          <cell r="C25">
            <v>1</v>
          </cell>
          <cell r="D25">
            <v>1</v>
          </cell>
        </row>
        <row r="26">
          <cell r="B26">
            <v>23</v>
          </cell>
          <cell r="C26">
            <v>1</v>
          </cell>
          <cell r="D26">
            <v>1</v>
          </cell>
        </row>
        <row r="27">
          <cell r="B27">
            <v>24</v>
          </cell>
          <cell r="C27">
            <v>1</v>
          </cell>
          <cell r="D27">
            <v>1</v>
          </cell>
        </row>
        <row r="28">
          <cell r="B28">
            <v>25</v>
          </cell>
          <cell r="C28">
            <v>1</v>
          </cell>
          <cell r="D28">
            <v>1</v>
          </cell>
        </row>
        <row r="29">
          <cell r="B29">
            <v>26</v>
          </cell>
          <cell r="C29">
            <v>1</v>
          </cell>
          <cell r="D29">
            <v>1</v>
          </cell>
        </row>
        <row r="30">
          <cell r="B30">
            <v>27</v>
          </cell>
          <cell r="C30">
            <v>1</v>
          </cell>
          <cell r="D30">
            <v>1</v>
          </cell>
        </row>
        <row r="31">
          <cell r="B31">
            <v>28</v>
          </cell>
          <cell r="C31">
            <v>1</v>
          </cell>
          <cell r="D31">
            <v>1</v>
          </cell>
        </row>
        <row r="32">
          <cell r="B32">
            <v>29</v>
          </cell>
          <cell r="C32">
            <v>1</v>
          </cell>
          <cell r="D32">
            <v>1</v>
          </cell>
        </row>
        <row r="33">
          <cell r="B33">
            <v>30</v>
          </cell>
          <cell r="C33">
            <v>1</v>
          </cell>
          <cell r="D33">
            <v>1</v>
          </cell>
        </row>
        <row r="34">
          <cell r="B34">
            <v>31</v>
          </cell>
          <cell r="C34">
            <v>1</v>
          </cell>
          <cell r="D34">
            <v>1</v>
          </cell>
        </row>
        <row r="35">
          <cell r="B35">
            <v>32</v>
          </cell>
          <cell r="C35">
            <v>1</v>
          </cell>
          <cell r="D35">
            <v>1</v>
          </cell>
        </row>
        <row r="36">
          <cell r="B36">
            <v>33</v>
          </cell>
          <cell r="C36">
            <v>1</v>
          </cell>
          <cell r="D36">
            <v>1</v>
          </cell>
        </row>
        <row r="37">
          <cell r="B37">
            <v>34</v>
          </cell>
          <cell r="C37">
            <v>1</v>
          </cell>
          <cell r="D37">
            <v>1</v>
          </cell>
        </row>
        <row r="38">
          <cell r="B38">
            <v>35</v>
          </cell>
          <cell r="C38">
            <v>1</v>
          </cell>
          <cell r="D38">
            <v>1</v>
          </cell>
        </row>
        <row r="39">
          <cell r="B39">
            <v>36</v>
          </cell>
          <cell r="C39">
            <v>0.99995</v>
          </cell>
          <cell r="D39">
            <v>0.9949</v>
          </cell>
        </row>
        <row r="40">
          <cell r="B40">
            <v>37</v>
          </cell>
          <cell r="C40">
            <v>0.9936</v>
          </cell>
          <cell r="D40">
            <v>0.9871</v>
          </cell>
        </row>
        <row r="41">
          <cell r="B41">
            <v>38</v>
          </cell>
          <cell r="C41">
            <v>0.9866999999999999</v>
          </cell>
          <cell r="D41">
            <v>0.9793</v>
          </cell>
        </row>
        <row r="42">
          <cell r="B42">
            <v>39</v>
          </cell>
          <cell r="C42">
            <v>0.9799</v>
          </cell>
          <cell r="D42">
            <v>0.9715</v>
          </cell>
        </row>
        <row r="43">
          <cell r="B43">
            <v>40</v>
          </cell>
          <cell r="C43">
            <v>0.9730000000000001</v>
          </cell>
          <cell r="D43">
            <v>0.9637</v>
          </cell>
        </row>
        <row r="44">
          <cell r="B44">
            <v>41</v>
          </cell>
          <cell r="C44">
            <v>0.9661</v>
          </cell>
          <cell r="D44">
            <v>0.9558</v>
          </cell>
        </row>
        <row r="45">
          <cell r="B45">
            <v>42</v>
          </cell>
          <cell r="C45">
            <v>0.9591000000000001</v>
          </cell>
          <cell r="D45">
            <v>0.948</v>
          </cell>
        </row>
        <row r="46">
          <cell r="B46">
            <v>43</v>
          </cell>
          <cell r="C46">
            <v>0.9521999999999999</v>
          </cell>
          <cell r="D46">
            <v>0.9401</v>
          </cell>
        </row>
        <row r="47">
          <cell r="B47">
            <v>44</v>
          </cell>
          <cell r="C47">
            <v>0.9452</v>
          </cell>
          <cell r="D47">
            <v>0.9323</v>
          </cell>
        </row>
        <row r="48">
          <cell r="B48">
            <v>45</v>
          </cell>
          <cell r="C48">
            <v>0.9382999999999999</v>
          </cell>
          <cell r="D48">
            <v>0.9244</v>
          </cell>
        </row>
        <row r="49">
          <cell r="B49">
            <v>46</v>
          </cell>
          <cell r="C49">
            <v>0.9312</v>
          </cell>
          <cell r="D49">
            <v>0.9164</v>
          </cell>
        </row>
        <row r="50">
          <cell r="B50">
            <v>47</v>
          </cell>
          <cell r="C50">
            <v>0.9240999999999999</v>
          </cell>
          <cell r="D50">
            <v>0.9084</v>
          </cell>
        </row>
        <row r="51">
          <cell r="B51">
            <v>48</v>
          </cell>
          <cell r="C51">
            <v>0.9171</v>
          </cell>
          <cell r="D51">
            <v>0.9003</v>
          </cell>
        </row>
        <row r="52">
          <cell r="B52">
            <v>49</v>
          </cell>
          <cell r="C52">
            <v>0.91</v>
          </cell>
          <cell r="D52">
            <v>0.8923</v>
          </cell>
        </row>
        <row r="53">
          <cell r="B53">
            <v>50</v>
          </cell>
          <cell r="C53">
            <v>0.9029</v>
          </cell>
          <cell r="D53">
            <v>0.8843</v>
          </cell>
        </row>
        <row r="54">
          <cell r="B54">
            <v>51</v>
          </cell>
          <cell r="C54">
            <v>0.8956</v>
          </cell>
          <cell r="D54">
            <v>0.8761</v>
          </cell>
        </row>
        <row r="55">
          <cell r="B55">
            <v>52</v>
          </cell>
          <cell r="C55">
            <v>0.8883000000000001</v>
          </cell>
          <cell r="D55">
            <v>0.8679</v>
          </cell>
        </row>
        <row r="56">
          <cell r="B56">
            <v>53</v>
          </cell>
          <cell r="C56">
            <v>0.881</v>
          </cell>
          <cell r="D56">
            <v>0.8596</v>
          </cell>
        </row>
        <row r="57">
          <cell r="B57">
            <v>54</v>
          </cell>
          <cell r="C57">
            <v>0.8736999999999999</v>
          </cell>
          <cell r="D57">
            <v>0.8514</v>
          </cell>
        </row>
        <row r="58">
          <cell r="B58">
            <v>55</v>
          </cell>
          <cell r="C58">
            <v>0.8664000000000001</v>
          </cell>
          <cell r="D58">
            <v>0.8432</v>
          </cell>
        </row>
        <row r="59">
          <cell r="B59">
            <v>56</v>
          </cell>
          <cell r="C59">
            <v>0.8588</v>
          </cell>
          <cell r="D59">
            <v>0.8346</v>
          </cell>
        </row>
        <row r="60">
          <cell r="B60">
            <v>57</v>
          </cell>
          <cell r="C60">
            <v>0.8512</v>
          </cell>
          <cell r="D60">
            <v>0.8261</v>
          </cell>
        </row>
        <row r="61">
          <cell r="B61">
            <v>58</v>
          </cell>
          <cell r="C61">
            <v>0.8434999999999999</v>
          </cell>
          <cell r="D61">
            <v>0.8175</v>
          </cell>
        </row>
        <row r="62">
          <cell r="B62">
            <v>59</v>
          </cell>
          <cell r="C62">
            <v>0.8359000000000001</v>
          </cell>
          <cell r="D62">
            <v>0.809</v>
          </cell>
        </row>
        <row r="63">
          <cell r="B63">
            <v>60</v>
          </cell>
          <cell r="C63">
            <v>0.8283</v>
          </cell>
          <cell r="D63">
            <v>0.8004</v>
          </cell>
        </row>
        <row r="64">
          <cell r="B64">
            <v>61</v>
          </cell>
          <cell r="C64">
            <v>0.8202</v>
          </cell>
          <cell r="D64">
            <v>0.7914</v>
          </cell>
        </row>
        <row r="65">
          <cell r="B65">
            <v>62</v>
          </cell>
          <cell r="C65">
            <v>0.8122</v>
          </cell>
          <cell r="D65">
            <v>0.7824</v>
          </cell>
        </row>
        <row r="66">
          <cell r="B66">
            <v>63</v>
          </cell>
          <cell r="C66">
            <v>0.8041</v>
          </cell>
          <cell r="D66">
            <v>0.7735</v>
          </cell>
        </row>
        <row r="67">
          <cell r="B67">
            <v>64</v>
          </cell>
          <cell r="C67">
            <v>0.7961</v>
          </cell>
          <cell r="D67">
            <v>0.7645</v>
          </cell>
        </row>
        <row r="68">
          <cell r="B68">
            <v>65</v>
          </cell>
          <cell r="C68">
            <v>0.788</v>
          </cell>
          <cell r="D68">
            <v>0.7555</v>
          </cell>
        </row>
        <row r="69">
          <cell r="B69">
            <v>66</v>
          </cell>
          <cell r="C69">
            <v>0.7794000000000001</v>
          </cell>
          <cell r="D69">
            <v>0.7459</v>
          </cell>
        </row>
        <row r="70">
          <cell r="B70">
            <v>67</v>
          </cell>
          <cell r="C70">
            <v>0.7706999999999999</v>
          </cell>
          <cell r="D70">
            <v>0.7363</v>
          </cell>
        </row>
        <row r="71">
          <cell r="B71">
            <v>68</v>
          </cell>
          <cell r="C71">
            <v>0.7621</v>
          </cell>
          <cell r="D71">
            <v>0.7268</v>
          </cell>
        </row>
        <row r="72">
          <cell r="B72">
            <v>69</v>
          </cell>
          <cell r="C72">
            <v>0.7534000000000001</v>
          </cell>
          <cell r="D72">
            <v>0.7172</v>
          </cell>
        </row>
        <row r="73">
          <cell r="B73">
            <v>70</v>
          </cell>
          <cell r="C73">
            <v>0.7447999999999999</v>
          </cell>
          <cell r="D73">
            <v>0.7076</v>
          </cell>
        </row>
        <row r="74">
          <cell r="B74">
            <v>71</v>
          </cell>
          <cell r="C74">
            <v>0.7354</v>
          </cell>
          <cell r="D74">
            <v>0.6973</v>
          </cell>
        </row>
        <row r="75">
          <cell r="B75">
            <v>72</v>
          </cell>
          <cell r="C75">
            <v>0.726</v>
          </cell>
          <cell r="D75">
            <v>0.687</v>
          </cell>
        </row>
        <row r="76">
          <cell r="B76">
            <v>73</v>
          </cell>
          <cell r="C76">
            <v>0.7166999999999999</v>
          </cell>
          <cell r="D76">
            <v>0.6767</v>
          </cell>
        </row>
        <row r="77">
          <cell r="B77">
            <v>74</v>
          </cell>
          <cell r="C77">
            <v>0.7073</v>
          </cell>
          <cell r="D77">
            <v>0.6664</v>
          </cell>
        </row>
        <row r="78">
          <cell r="B78">
            <v>75</v>
          </cell>
          <cell r="C78">
            <v>0.6979</v>
          </cell>
          <cell r="D78">
            <v>0.6561</v>
          </cell>
        </row>
        <row r="79">
          <cell r="B79">
            <v>76</v>
          </cell>
          <cell r="C79">
            <v>0.6876</v>
          </cell>
          <cell r="D79">
            <v>0.6448</v>
          </cell>
        </row>
        <row r="80">
          <cell r="B80">
            <v>77</v>
          </cell>
          <cell r="C80">
            <v>0.6772</v>
          </cell>
          <cell r="D80">
            <v>0.6335</v>
          </cell>
        </row>
        <row r="81">
          <cell r="B81">
            <v>78</v>
          </cell>
          <cell r="C81">
            <v>0.6669</v>
          </cell>
          <cell r="D81">
            <v>0.6223</v>
          </cell>
        </row>
        <row r="82">
          <cell r="B82">
            <v>79</v>
          </cell>
          <cell r="C82">
            <v>0.6565000000000001</v>
          </cell>
          <cell r="D82">
            <v>0.611</v>
          </cell>
        </row>
        <row r="83">
          <cell r="B83">
            <v>80</v>
          </cell>
          <cell r="C83">
            <v>0.6462000000000001</v>
          </cell>
          <cell r="D83">
            <v>0.5997</v>
          </cell>
        </row>
        <row r="84">
          <cell r="B84">
            <v>81</v>
          </cell>
          <cell r="C84">
            <v>0.6345000000000001</v>
          </cell>
          <cell r="D84">
            <v>0.5871</v>
          </cell>
        </row>
        <row r="85">
          <cell r="B85">
            <v>82</v>
          </cell>
          <cell r="C85">
            <v>0.6228</v>
          </cell>
          <cell r="D85">
            <v>0.5745</v>
          </cell>
        </row>
        <row r="86">
          <cell r="B86">
            <v>83</v>
          </cell>
          <cell r="C86">
            <v>0.6111</v>
          </cell>
          <cell r="D86">
            <v>0.5618</v>
          </cell>
        </row>
        <row r="87">
          <cell r="B87">
            <v>84</v>
          </cell>
          <cell r="C87">
            <v>0.5993999999999999</v>
          </cell>
          <cell r="D87">
            <v>0.5492</v>
          </cell>
        </row>
        <row r="88">
          <cell r="B88">
            <v>85</v>
          </cell>
          <cell r="C88">
            <v>0.5877</v>
          </cell>
          <cell r="D88">
            <v>0.5366</v>
          </cell>
        </row>
        <row r="89">
          <cell r="B89">
            <v>86</v>
          </cell>
          <cell r="C89">
            <v>0.5737000000000001</v>
          </cell>
          <cell r="D89">
            <v>0.5217</v>
          </cell>
        </row>
        <row r="90">
          <cell r="B90">
            <v>87</v>
          </cell>
          <cell r="C90">
            <v>0.5597000000000001</v>
          </cell>
          <cell r="D90">
            <v>0.5067</v>
          </cell>
        </row>
        <row r="91">
          <cell r="B91">
            <v>88</v>
          </cell>
          <cell r="C91">
            <v>0.5457000000000001</v>
          </cell>
          <cell r="D91">
            <v>0.4918</v>
          </cell>
        </row>
        <row r="92">
          <cell r="B92">
            <v>89</v>
          </cell>
          <cell r="C92">
            <v>0.5317000000000001</v>
          </cell>
          <cell r="D92">
            <v>0.4768</v>
          </cell>
        </row>
        <row r="93">
          <cell r="B93">
            <v>90</v>
          </cell>
          <cell r="C93">
            <v>0.5177</v>
          </cell>
          <cell r="D93">
            <v>0.4619</v>
          </cell>
        </row>
        <row r="94">
          <cell r="B94">
            <v>91</v>
          </cell>
          <cell r="C94">
            <v>0.4988</v>
          </cell>
          <cell r="D94">
            <v>0.4421</v>
          </cell>
        </row>
        <row r="95">
          <cell r="B95">
            <v>92</v>
          </cell>
          <cell r="C95">
            <v>0.48</v>
          </cell>
          <cell r="D95">
            <v>0.4223</v>
          </cell>
        </row>
        <row r="96">
          <cell r="B96">
            <v>93</v>
          </cell>
          <cell r="C96">
            <v>0.4611</v>
          </cell>
          <cell r="D96">
            <v>0.4026</v>
          </cell>
        </row>
        <row r="97">
          <cell r="B97">
            <v>94</v>
          </cell>
          <cell r="C97">
            <v>0.4423</v>
          </cell>
          <cell r="D97">
            <v>0.3828</v>
          </cell>
        </row>
        <row r="98">
          <cell r="B98">
            <v>95</v>
          </cell>
          <cell r="C98">
            <v>0.4234</v>
          </cell>
          <cell r="D98">
            <v>0.363</v>
          </cell>
        </row>
        <row r="99">
          <cell r="B99">
            <v>96</v>
          </cell>
          <cell r="C99">
            <v>0.39235</v>
          </cell>
          <cell r="D99">
            <v>0.3309</v>
          </cell>
        </row>
        <row r="100">
          <cell r="B100">
            <v>97</v>
          </cell>
          <cell r="C100">
            <v>0.36125</v>
          </cell>
          <cell r="D100">
            <v>0.2988</v>
          </cell>
        </row>
        <row r="101">
          <cell r="B101">
            <v>98</v>
          </cell>
          <cell r="C101">
            <v>0.33020000000000005</v>
          </cell>
          <cell r="D101">
            <v>0.2668</v>
          </cell>
        </row>
        <row r="102">
          <cell r="B102">
            <v>99</v>
          </cell>
          <cell r="C102">
            <v>0.29910000000000003</v>
          </cell>
          <cell r="D102">
            <v>0.2347</v>
          </cell>
        </row>
        <row r="103">
          <cell r="B103">
            <v>100</v>
          </cell>
          <cell r="C103">
            <v>0.26805</v>
          </cell>
          <cell r="D103">
            <v>0.2026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B1">
      <selection activeCell="F2" sqref="F2"/>
    </sheetView>
  </sheetViews>
  <sheetFormatPr defaultColWidth="11.8515625" defaultRowHeight="15"/>
  <cols>
    <col min="1" max="1" width="4.421875" style="54" customWidth="1"/>
    <col min="2" max="3" width="11.8515625" style="54" customWidth="1"/>
    <col min="4" max="4" width="4.28125" style="56" customWidth="1"/>
    <col min="5" max="5" width="7.140625" style="54" customWidth="1"/>
    <col min="6" max="6" width="5.7109375" style="54" customWidth="1"/>
    <col min="7" max="7" width="10.8515625" style="54" customWidth="1"/>
    <col min="8" max="8" width="11.8515625" style="54" customWidth="1"/>
    <col min="9" max="9" width="8.00390625" style="54" customWidth="1"/>
    <col min="10" max="16384" width="11.8515625" style="54" customWidth="1"/>
  </cols>
  <sheetData>
    <row r="1" spans="2:5" ht="14.25">
      <c r="B1" s="102" t="s">
        <v>113</v>
      </c>
      <c r="C1" s="102"/>
      <c r="D1" s="103"/>
      <c r="E1" s="102"/>
    </row>
    <row r="2" spans="2:5" ht="14.25">
      <c r="B2" s="102" t="s">
        <v>108</v>
      </c>
      <c r="C2" s="102" t="s">
        <v>111</v>
      </c>
      <c r="D2" s="103" t="s">
        <v>109</v>
      </c>
      <c r="E2" s="102" t="s">
        <v>112</v>
      </c>
    </row>
    <row r="3" spans="2:5" ht="14.25">
      <c r="B3" s="102" t="s">
        <v>110</v>
      </c>
      <c r="C3" s="102" t="s">
        <v>124</v>
      </c>
      <c r="D3" s="103">
        <v>5</v>
      </c>
      <c r="E3" s="102"/>
    </row>
    <row r="4" ht="15" thickBot="1"/>
    <row r="5" spans="1:9" s="55" customFormat="1" ht="28.5">
      <c r="A5" s="55" t="s">
        <v>87</v>
      </c>
      <c r="B5" s="110" t="s">
        <v>22</v>
      </c>
      <c r="C5" s="111" t="s">
        <v>23</v>
      </c>
      <c r="D5" s="112" t="s">
        <v>24</v>
      </c>
      <c r="E5" s="112" t="s">
        <v>25</v>
      </c>
      <c r="F5" s="113" t="s">
        <v>92</v>
      </c>
      <c r="G5" s="112" t="s">
        <v>91</v>
      </c>
      <c r="H5" s="112" t="s">
        <v>90</v>
      </c>
      <c r="I5" s="111" t="s">
        <v>93</v>
      </c>
    </row>
    <row r="6" spans="1:9" ht="15">
      <c r="A6" s="54">
        <f>I6</f>
        <v>1</v>
      </c>
      <c r="B6" s="114" t="s">
        <v>10</v>
      </c>
      <c r="C6" s="115" t="s">
        <v>11</v>
      </c>
      <c r="D6" s="116" t="s">
        <v>20</v>
      </c>
      <c r="E6" s="117">
        <v>1951</v>
      </c>
      <c r="F6" s="117">
        <f aca="true" ca="1" t="shared" si="0" ref="F6:F14">YEAR(TODAY())-E6</f>
        <v>64</v>
      </c>
      <c r="G6" s="118">
        <v>0.008263888888888888</v>
      </c>
      <c r="H6" s="118">
        <f aca="true" ca="1" t="shared" si="1" ref="H6:H14">G6*VLOOKUP(F6,IF(D6="M",INDIRECT($D$2),INDIRECT($E$2)),$D$3,FALSE)</f>
        <v>0.006413835555555555</v>
      </c>
      <c r="I6" s="119">
        <f aca="true" t="shared" si="2" ref="I6:I14">RANK(H6,H$6:H$14,1)</f>
        <v>1</v>
      </c>
    </row>
    <row r="7" spans="1:9" ht="15">
      <c r="A7" s="54">
        <f>I7</f>
        <v>2</v>
      </c>
      <c r="B7" s="98" t="s">
        <v>4</v>
      </c>
      <c r="C7" s="99" t="s">
        <v>7</v>
      </c>
      <c r="D7" s="95" t="s">
        <v>20</v>
      </c>
      <c r="E7" s="94">
        <v>1959</v>
      </c>
      <c r="F7" s="94">
        <f ca="1" t="shared" si="0"/>
        <v>56</v>
      </c>
      <c r="G7" s="96">
        <v>0.007939814814814814</v>
      </c>
      <c r="H7" s="96">
        <f ca="1" t="shared" si="1"/>
        <v>0.006609482962962963</v>
      </c>
      <c r="I7" s="97">
        <f t="shared" si="2"/>
        <v>2</v>
      </c>
    </row>
    <row r="8" spans="1:9" ht="15">
      <c r="A8" s="54">
        <f>I8</f>
        <v>3</v>
      </c>
      <c r="B8" s="98" t="s">
        <v>14</v>
      </c>
      <c r="C8" s="99" t="s">
        <v>15</v>
      </c>
      <c r="D8" s="95" t="s">
        <v>21</v>
      </c>
      <c r="E8" s="94">
        <v>1964</v>
      </c>
      <c r="F8" s="94">
        <f ca="1" t="shared" si="0"/>
        <v>51</v>
      </c>
      <c r="G8" s="96">
        <v>0.008819444444444444</v>
      </c>
      <c r="H8" s="96">
        <f ca="1" t="shared" si="1"/>
        <v>0.007425090277777777</v>
      </c>
      <c r="I8" s="97">
        <f t="shared" si="2"/>
        <v>3</v>
      </c>
    </row>
    <row r="9" spans="1:9" ht="15">
      <c r="A9" s="54">
        <f>I9</f>
        <v>4</v>
      </c>
      <c r="B9" s="98" t="s">
        <v>8</v>
      </c>
      <c r="C9" s="99" t="s">
        <v>9</v>
      </c>
      <c r="D9" s="95" t="s">
        <v>20</v>
      </c>
      <c r="E9" s="94">
        <v>1960</v>
      </c>
      <c r="F9" s="94">
        <f ca="1" t="shared" si="0"/>
        <v>55</v>
      </c>
      <c r="G9" s="96">
        <v>0.010219907407407408</v>
      </c>
      <c r="H9" s="96">
        <f ca="1" t="shared" si="1"/>
        <v>0.00857948962962963</v>
      </c>
      <c r="I9" s="97">
        <f t="shared" si="2"/>
        <v>4</v>
      </c>
    </row>
    <row r="10" spans="2:9" ht="15">
      <c r="B10" s="98" t="s">
        <v>123</v>
      </c>
      <c r="C10" s="99" t="s">
        <v>122</v>
      </c>
      <c r="D10" s="95" t="s">
        <v>20</v>
      </c>
      <c r="E10" s="94">
        <v>1966</v>
      </c>
      <c r="F10" s="94">
        <f ca="1" t="shared" si="0"/>
        <v>49</v>
      </c>
      <c r="G10" s="96">
        <v>0.01050925925925926</v>
      </c>
      <c r="H10" s="96">
        <f ca="1" t="shared" si="1"/>
        <v>0.009266308148148147</v>
      </c>
      <c r="I10" s="97">
        <f t="shared" si="2"/>
        <v>5</v>
      </c>
    </row>
    <row r="11" spans="1:9" ht="15">
      <c r="A11" s="54">
        <f>I11</f>
        <v>6</v>
      </c>
      <c r="B11" s="98" t="s">
        <v>18</v>
      </c>
      <c r="C11" s="99" t="s">
        <v>19</v>
      </c>
      <c r="D11" s="95" t="s">
        <v>21</v>
      </c>
      <c r="E11" s="94">
        <v>1955</v>
      </c>
      <c r="F11" s="94">
        <f ca="1" t="shared" si="0"/>
        <v>60</v>
      </c>
      <c r="G11" s="96">
        <v>0.013078703703703703</v>
      </c>
      <c r="H11" s="96">
        <f ca="1" t="shared" si="1"/>
        <v>0.009730555555555555</v>
      </c>
      <c r="I11" s="97">
        <f t="shared" si="2"/>
        <v>6</v>
      </c>
    </row>
    <row r="12" spans="1:9" ht="15">
      <c r="A12" s="54">
        <f>I12</f>
        <v>7</v>
      </c>
      <c r="B12" s="98" t="s">
        <v>16</v>
      </c>
      <c r="C12" s="99" t="s">
        <v>17</v>
      </c>
      <c r="D12" s="95" t="s">
        <v>21</v>
      </c>
      <c r="E12" s="94">
        <v>1964</v>
      </c>
      <c r="F12" s="94">
        <f ca="1" t="shared" si="0"/>
        <v>51</v>
      </c>
      <c r="G12" s="96">
        <v>0.011608796296296296</v>
      </c>
      <c r="H12" s="96">
        <f ca="1" t="shared" si="1"/>
        <v>0.009773445601851852</v>
      </c>
      <c r="I12" s="97">
        <f t="shared" si="2"/>
        <v>7</v>
      </c>
    </row>
    <row r="13" spans="1:9" ht="15">
      <c r="A13" s="54">
        <f>I13</f>
        <v>8</v>
      </c>
      <c r="B13" s="98" t="s">
        <v>5</v>
      </c>
      <c r="C13" s="99" t="s">
        <v>6</v>
      </c>
      <c r="D13" s="95" t="s">
        <v>20</v>
      </c>
      <c r="E13" s="94">
        <v>1976</v>
      </c>
      <c r="F13" s="94">
        <f ca="1" t="shared" si="0"/>
        <v>39</v>
      </c>
      <c r="G13" s="96">
        <v>0.010636574074074074</v>
      </c>
      <c r="H13" s="96">
        <f ca="1" t="shared" si="1"/>
        <v>0.01012738</v>
      </c>
      <c r="I13" s="97">
        <f t="shared" si="2"/>
        <v>8</v>
      </c>
    </row>
    <row r="14" spans="1:9" ht="15.75" thickBot="1">
      <c r="A14" s="54">
        <f>I14</f>
        <v>9</v>
      </c>
      <c r="B14" s="100" t="s">
        <v>12</v>
      </c>
      <c r="C14" s="101" t="s">
        <v>13</v>
      </c>
      <c r="D14" s="120" t="s">
        <v>20</v>
      </c>
      <c r="E14" s="121">
        <v>1952</v>
      </c>
      <c r="F14" s="121">
        <f ca="1" t="shared" si="0"/>
        <v>63</v>
      </c>
      <c r="G14" s="122">
        <v>0.014016203703703704</v>
      </c>
      <c r="H14" s="122">
        <f ca="1" t="shared" si="1"/>
        <v>0.010977042222222223</v>
      </c>
      <c r="I14" s="123">
        <f t="shared" si="2"/>
        <v>9</v>
      </c>
    </row>
    <row r="15" spans="2:6" ht="14.25">
      <c r="B15" s="92" t="s">
        <v>114</v>
      </c>
      <c r="C15" s="92"/>
      <c r="D15" s="93"/>
      <c r="E15" s="92"/>
      <c r="F15" s="92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 alignWithMargins="0">
    <oddHeader>&amp;C&amp;"-,Tučné"&amp;A 2014 - výsledky BONBON dle věkového 
koeficientu</oddHeader>
    <oddFooter>&amp;L&amp;"-,Kurzíva"&amp;9Zpracoval 
Jan Míšek&amp;R&amp;D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2" sqref="A2"/>
    </sheetView>
  </sheetViews>
  <sheetFormatPr defaultColWidth="9.140625" defaultRowHeight="15"/>
  <cols>
    <col min="10" max="10" width="14.7109375" style="0" customWidth="1"/>
    <col min="12" max="14" width="10.140625" style="0" bestFit="1" customWidth="1"/>
  </cols>
  <sheetData>
    <row r="1" spans="1:14" ht="23.25" thickBot="1">
      <c r="A1" s="5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thickBot="1">
      <c r="A2" s="27" t="s">
        <v>26</v>
      </c>
      <c r="B2" s="28" t="s">
        <v>27</v>
      </c>
      <c r="C2" s="28" t="s">
        <v>28</v>
      </c>
      <c r="D2" s="28" t="s">
        <v>29</v>
      </c>
      <c r="E2" s="28">
        <v>3000</v>
      </c>
      <c r="F2" s="28" t="s">
        <v>30</v>
      </c>
      <c r="G2" s="28" t="s">
        <v>31</v>
      </c>
      <c r="H2" s="29" t="s">
        <v>32</v>
      </c>
      <c r="I2" s="29" t="s">
        <v>33</v>
      </c>
      <c r="J2" s="29">
        <v>6000</v>
      </c>
      <c r="K2" s="28" t="s">
        <v>54</v>
      </c>
      <c r="L2" s="29">
        <v>8000</v>
      </c>
      <c r="M2" s="29" t="s">
        <v>34</v>
      </c>
      <c r="N2" s="29" t="s">
        <v>35</v>
      </c>
    </row>
    <row r="3" spans="1:14" ht="15">
      <c r="A3" s="30" t="s">
        <v>36</v>
      </c>
      <c r="B3" s="31">
        <v>1.5</v>
      </c>
      <c r="C3" s="31">
        <v>1.609344</v>
      </c>
      <c r="D3" s="31">
        <v>2</v>
      </c>
      <c r="E3" s="31">
        <v>3</v>
      </c>
      <c r="F3" s="31">
        <v>3.218688</v>
      </c>
      <c r="G3" s="31">
        <v>4</v>
      </c>
      <c r="H3" s="32">
        <v>4.828032</v>
      </c>
      <c r="I3" s="32">
        <v>5</v>
      </c>
      <c r="J3" s="32">
        <v>6</v>
      </c>
      <c r="K3" s="31">
        <v>6.437376</v>
      </c>
      <c r="L3" s="32">
        <v>8</v>
      </c>
      <c r="M3" s="32">
        <v>8.04672</v>
      </c>
      <c r="N3" s="32">
        <v>10</v>
      </c>
    </row>
    <row r="4" spans="1:14" ht="15">
      <c r="A4" s="33" t="s">
        <v>37</v>
      </c>
      <c r="B4" s="34">
        <v>232.57</v>
      </c>
      <c r="C4" s="34">
        <v>251.6</v>
      </c>
      <c r="D4" s="34">
        <v>321.5</v>
      </c>
      <c r="E4" s="34">
        <v>501.42</v>
      </c>
      <c r="F4" s="34">
        <v>541.5</v>
      </c>
      <c r="G4" s="34">
        <v>683</v>
      </c>
      <c r="H4" s="35">
        <v>833</v>
      </c>
      <c r="I4" s="35">
        <v>864.68</v>
      </c>
      <c r="J4" s="35">
        <v>1051</v>
      </c>
      <c r="K4" s="34">
        <v>1132</v>
      </c>
      <c r="L4" s="35">
        <v>1425</v>
      </c>
      <c r="M4" s="35">
        <v>1435</v>
      </c>
      <c r="N4" s="35">
        <v>1801.09</v>
      </c>
    </row>
    <row r="5" spans="1:14" ht="15.75" thickBot="1">
      <c r="A5" s="33" t="s">
        <v>38</v>
      </c>
      <c r="B5" s="36" t="s">
        <v>55</v>
      </c>
      <c r="C5" s="36" t="s">
        <v>56</v>
      </c>
      <c r="D5" s="36" t="s">
        <v>57</v>
      </c>
      <c r="E5" s="36" t="s">
        <v>58</v>
      </c>
      <c r="F5" s="36" t="s">
        <v>59</v>
      </c>
      <c r="G5" s="36" t="s">
        <v>60</v>
      </c>
      <c r="H5" s="37" t="s">
        <v>61</v>
      </c>
      <c r="I5" s="37" t="s">
        <v>62</v>
      </c>
      <c r="J5" s="37" t="s">
        <v>63</v>
      </c>
      <c r="K5" s="36" t="s">
        <v>64</v>
      </c>
      <c r="L5" s="37" t="s">
        <v>65</v>
      </c>
      <c r="M5" s="37" t="s">
        <v>66</v>
      </c>
      <c r="N5" s="37" t="s">
        <v>67</v>
      </c>
    </row>
    <row r="6" spans="1:14" ht="14.25">
      <c r="A6" s="38">
        <v>5</v>
      </c>
      <c r="B6" s="2">
        <v>0.725</v>
      </c>
      <c r="C6" s="2">
        <v>0.725</v>
      </c>
      <c r="D6" s="2">
        <v>0.725</v>
      </c>
      <c r="E6" s="2">
        <v>0.725</v>
      </c>
      <c r="F6" s="2">
        <v>0.725</v>
      </c>
      <c r="G6" s="2">
        <v>0.725</v>
      </c>
      <c r="H6" s="2">
        <v>0.725</v>
      </c>
      <c r="I6" s="2">
        <v>0.725</v>
      </c>
      <c r="J6" s="2">
        <v>0.725</v>
      </c>
      <c r="K6" s="2">
        <v>0.725</v>
      </c>
      <c r="L6" s="2">
        <v>0.725</v>
      </c>
      <c r="M6" s="2">
        <v>0.725</v>
      </c>
      <c r="N6" s="2">
        <v>0.725</v>
      </c>
    </row>
    <row r="7" spans="1:14" ht="14.25">
      <c r="A7" s="33">
        <v>6</v>
      </c>
      <c r="B7" s="3">
        <v>0.7579</v>
      </c>
      <c r="C7" s="3">
        <v>0.7579</v>
      </c>
      <c r="D7" s="3">
        <v>0.7579</v>
      </c>
      <c r="E7" s="3">
        <v>0.7579</v>
      </c>
      <c r="F7" s="3">
        <v>0.7579</v>
      </c>
      <c r="G7" s="39">
        <v>0.7579</v>
      </c>
      <c r="H7" s="3">
        <v>0.7579</v>
      </c>
      <c r="I7" s="3">
        <v>0.7579</v>
      </c>
      <c r="J7" s="3">
        <v>0.7579</v>
      </c>
      <c r="K7" s="3">
        <v>0.7579</v>
      </c>
      <c r="L7" s="3">
        <v>0.7579</v>
      </c>
      <c r="M7" s="39">
        <v>0.7579</v>
      </c>
      <c r="N7" s="39">
        <v>0.7579</v>
      </c>
    </row>
    <row r="8" spans="1:14" ht="14.25">
      <c r="A8" s="33">
        <v>7</v>
      </c>
      <c r="B8" s="3">
        <v>0.7886</v>
      </c>
      <c r="C8" s="3">
        <v>0.7886</v>
      </c>
      <c r="D8" s="3">
        <v>0.7886</v>
      </c>
      <c r="E8" s="3">
        <v>0.7886</v>
      </c>
      <c r="F8" s="3">
        <v>0.7886</v>
      </c>
      <c r="G8" s="39">
        <v>0.7886</v>
      </c>
      <c r="H8" s="3">
        <v>0.7886</v>
      </c>
      <c r="I8" s="3">
        <v>0.7886</v>
      </c>
      <c r="J8" s="3">
        <v>0.7886</v>
      </c>
      <c r="K8" s="3">
        <v>0.7886</v>
      </c>
      <c r="L8" s="3">
        <v>0.7886</v>
      </c>
      <c r="M8" s="39">
        <v>0.7886</v>
      </c>
      <c r="N8" s="39">
        <v>0.7886</v>
      </c>
    </row>
    <row r="9" spans="1:14" ht="14.25">
      <c r="A9" s="33">
        <v>8</v>
      </c>
      <c r="B9" s="3">
        <v>0.8171</v>
      </c>
      <c r="C9" s="3">
        <v>0.8171</v>
      </c>
      <c r="D9" s="3">
        <v>0.8171</v>
      </c>
      <c r="E9" s="3">
        <v>0.8171</v>
      </c>
      <c r="F9" s="3">
        <v>0.8171</v>
      </c>
      <c r="G9" s="39">
        <v>0.8171</v>
      </c>
      <c r="H9" s="3">
        <v>0.8171</v>
      </c>
      <c r="I9" s="3">
        <v>0.8171</v>
      </c>
      <c r="J9" s="3">
        <v>0.8171</v>
      </c>
      <c r="K9" s="3">
        <v>0.8171</v>
      </c>
      <c r="L9" s="3">
        <v>0.8171</v>
      </c>
      <c r="M9" s="39">
        <v>0.8171</v>
      </c>
      <c r="N9" s="39">
        <v>0.8171</v>
      </c>
    </row>
    <row r="10" spans="1:14" ht="15" thickBot="1">
      <c r="A10" s="33">
        <v>9</v>
      </c>
      <c r="B10" s="3">
        <v>0.8434</v>
      </c>
      <c r="C10" s="3">
        <v>0.8434</v>
      </c>
      <c r="D10" s="3">
        <v>0.8434</v>
      </c>
      <c r="E10" s="3">
        <v>0.8434</v>
      </c>
      <c r="F10" s="3">
        <v>0.8434</v>
      </c>
      <c r="G10" s="39">
        <v>0.8434</v>
      </c>
      <c r="H10" s="3">
        <v>0.8434</v>
      </c>
      <c r="I10" s="3">
        <v>0.8434</v>
      </c>
      <c r="J10" s="3">
        <v>0.8434</v>
      </c>
      <c r="K10" s="3">
        <v>0.8434</v>
      </c>
      <c r="L10" s="3">
        <v>0.8434</v>
      </c>
      <c r="M10" s="39">
        <v>0.8434</v>
      </c>
      <c r="N10" s="39">
        <v>0.8434</v>
      </c>
    </row>
    <row r="11" spans="1:14" ht="14.25">
      <c r="A11" s="40">
        <v>10</v>
      </c>
      <c r="B11" s="2">
        <v>0.8675</v>
      </c>
      <c r="C11" s="2">
        <v>0.8675</v>
      </c>
      <c r="D11" s="2">
        <v>0.8675</v>
      </c>
      <c r="E11" s="2">
        <v>0.8675</v>
      </c>
      <c r="F11" s="2">
        <v>0.8675</v>
      </c>
      <c r="G11" s="2">
        <v>0.8675</v>
      </c>
      <c r="H11" s="2">
        <v>0.8675</v>
      </c>
      <c r="I11" s="2">
        <v>0.8675</v>
      </c>
      <c r="J11" s="2">
        <v>0.8675</v>
      </c>
      <c r="K11" s="2">
        <v>0.8675</v>
      </c>
      <c r="L11" s="2">
        <v>0.8675</v>
      </c>
      <c r="M11" s="2">
        <v>0.8675</v>
      </c>
      <c r="N11" s="2">
        <v>0.8675</v>
      </c>
    </row>
    <row r="12" spans="1:14" ht="14.25">
      <c r="A12" s="33">
        <v>11</v>
      </c>
      <c r="B12" s="3">
        <v>0.8894</v>
      </c>
      <c r="C12" s="3">
        <v>0.8894</v>
      </c>
      <c r="D12" s="3">
        <v>0.8894</v>
      </c>
      <c r="E12" s="3">
        <v>0.8894</v>
      </c>
      <c r="F12" s="3">
        <v>0.8894</v>
      </c>
      <c r="G12" s="39">
        <v>0.8894</v>
      </c>
      <c r="H12" s="3">
        <v>0.8894</v>
      </c>
      <c r="I12" s="3">
        <v>0.8894</v>
      </c>
      <c r="J12" s="3">
        <v>0.8894</v>
      </c>
      <c r="K12" s="3">
        <v>0.8894</v>
      </c>
      <c r="L12" s="3">
        <v>0.8894</v>
      </c>
      <c r="M12" s="39">
        <v>0.8894</v>
      </c>
      <c r="N12" s="39">
        <v>0.8894</v>
      </c>
    </row>
    <row r="13" spans="1:14" ht="14.25">
      <c r="A13" s="33">
        <v>12</v>
      </c>
      <c r="B13" s="3">
        <v>0.9091</v>
      </c>
      <c r="C13" s="3">
        <v>0.9091</v>
      </c>
      <c r="D13" s="3">
        <v>0.9091</v>
      </c>
      <c r="E13" s="3">
        <v>0.9091</v>
      </c>
      <c r="F13" s="3">
        <v>0.9091</v>
      </c>
      <c r="G13" s="39">
        <v>0.9091</v>
      </c>
      <c r="H13" s="3">
        <v>0.9091</v>
      </c>
      <c r="I13" s="3">
        <v>0.9091</v>
      </c>
      <c r="J13" s="3">
        <v>0.9091</v>
      </c>
      <c r="K13" s="3">
        <v>0.9091</v>
      </c>
      <c r="L13" s="3">
        <v>0.9091</v>
      </c>
      <c r="M13" s="39">
        <v>0.9091</v>
      </c>
      <c r="N13" s="39">
        <v>0.9091</v>
      </c>
    </row>
    <row r="14" spans="1:14" ht="14.25">
      <c r="A14" s="33">
        <v>13</v>
      </c>
      <c r="B14" s="3">
        <v>0.9266</v>
      </c>
      <c r="C14" s="3">
        <v>0.9266</v>
      </c>
      <c r="D14" s="3">
        <v>0.9266</v>
      </c>
      <c r="E14" s="3">
        <v>0.9266</v>
      </c>
      <c r="F14" s="3">
        <v>0.9266</v>
      </c>
      <c r="G14" s="39">
        <v>0.9266</v>
      </c>
      <c r="H14" s="3">
        <v>0.9266</v>
      </c>
      <c r="I14" s="3">
        <v>0.9266</v>
      </c>
      <c r="J14" s="3">
        <v>0.9266</v>
      </c>
      <c r="K14" s="3">
        <v>0.9266</v>
      </c>
      <c r="L14" s="3">
        <v>0.9266</v>
      </c>
      <c r="M14" s="39">
        <v>0.9266</v>
      </c>
      <c r="N14" s="39">
        <v>0.9266</v>
      </c>
    </row>
    <row r="15" spans="1:14" ht="15" thickBot="1">
      <c r="A15" s="33">
        <v>14</v>
      </c>
      <c r="B15" s="3">
        <v>0.9419</v>
      </c>
      <c r="C15" s="3">
        <v>0.9419</v>
      </c>
      <c r="D15" s="3">
        <v>0.9419</v>
      </c>
      <c r="E15" s="3">
        <v>0.9419</v>
      </c>
      <c r="F15" s="3">
        <v>0.9419</v>
      </c>
      <c r="G15" s="39">
        <v>0.9419</v>
      </c>
      <c r="H15" s="3">
        <v>0.9419</v>
      </c>
      <c r="I15" s="3">
        <v>0.9419</v>
      </c>
      <c r="J15" s="3">
        <v>0.9419</v>
      </c>
      <c r="K15" s="3">
        <v>0.9419</v>
      </c>
      <c r="L15" s="3">
        <v>0.9419</v>
      </c>
      <c r="M15" s="39">
        <v>0.9419</v>
      </c>
      <c r="N15" s="39">
        <v>0.9419</v>
      </c>
    </row>
    <row r="16" spans="1:14" ht="14.25">
      <c r="A16" s="40">
        <v>15</v>
      </c>
      <c r="B16" s="2">
        <v>0.955</v>
      </c>
      <c r="C16" s="2">
        <v>0.955</v>
      </c>
      <c r="D16" s="2">
        <v>0.955</v>
      </c>
      <c r="E16" s="2">
        <v>0.955</v>
      </c>
      <c r="F16" s="2">
        <v>0.955</v>
      </c>
      <c r="G16" s="2">
        <v>0.955</v>
      </c>
      <c r="H16" s="2">
        <v>0.955</v>
      </c>
      <c r="I16" s="2">
        <v>0.955</v>
      </c>
      <c r="J16" s="2">
        <v>0.955</v>
      </c>
      <c r="K16" s="2">
        <v>0.955</v>
      </c>
      <c r="L16" s="2">
        <v>0.955</v>
      </c>
      <c r="M16" s="2">
        <v>0.955</v>
      </c>
      <c r="N16" s="2">
        <v>0.955</v>
      </c>
    </row>
    <row r="17" spans="1:14" ht="14.25">
      <c r="A17" s="33">
        <v>16</v>
      </c>
      <c r="B17" s="3">
        <v>0.967</v>
      </c>
      <c r="C17" s="3">
        <v>0.967</v>
      </c>
      <c r="D17" s="3">
        <v>0.967</v>
      </c>
      <c r="E17" s="3">
        <v>0.967</v>
      </c>
      <c r="F17" s="3">
        <v>0.967</v>
      </c>
      <c r="G17" s="39">
        <v>0.967</v>
      </c>
      <c r="H17" s="3">
        <v>0.967</v>
      </c>
      <c r="I17" s="3">
        <v>0.967</v>
      </c>
      <c r="J17" s="3">
        <v>0.967</v>
      </c>
      <c r="K17" s="3">
        <v>0.967</v>
      </c>
      <c r="L17" s="3">
        <v>0.967</v>
      </c>
      <c r="M17" s="39">
        <v>0.967</v>
      </c>
      <c r="N17" s="39">
        <v>0.967</v>
      </c>
    </row>
    <row r="18" spans="1:14" ht="14.25">
      <c r="A18" s="33">
        <v>17</v>
      </c>
      <c r="B18" s="3">
        <v>0.979</v>
      </c>
      <c r="C18" s="3">
        <v>0.979</v>
      </c>
      <c r="D18" s="3">
        <v>0.979</v>
      </c>
      <c r="E18" s="3">
        <v>0.979</v>
      </c>
      <c r="F18" s="3">
        <v>0.979</v>
      </c>
      <c r="G18" s="39">
        <v>0.979</v>
      </c>
      <c r="H18" s="3">
        <v>0.979</v>
      </c>
      <c r="I18" s="3">
        <v>0.979</v>
      </c>
      <c r="J18" s="3">
        <v>0.979</v>
      </c>
      <c r="K18" s="3">
        <v>0.979</v>
      </c>
      <c r="L18" s="3">
        <v>0.979</v>
      </c>
      <c r="M18" s="39">
        <v>0.979</v>
      </c>
      <c r="N18" s="39">
        <v>0.979</v>
      </c>
    </row>
    <row r="19" spans="1:14" ht="14.25">
      <c r="A19" s="33">
        <v>18</v>
      </c>
      <c r="B19" s="3">
        <v>0.9893</v>
      </c>
      <c r="C19" s="3">
        <v>0.9893</v>
      </c>
      <c r="D19" s="3">
        <v>0.9893</v>
      </c>
      <c r="E19" s="3">
        <v>0.9893</v>
      </c>
      <c r="F19" s="3">
        <v>0.9893</v>
      </c>
      <c r="G19" s="39">
        <v>0.9893</v>
      </c>
      <c r="H19" s="3">
        <v>0.9893</v>
      </c>
      <c r="I19" s="3">
        <v>0.9893</v>
      </c>
      <c r="J19" s="3">
        <v>0.9893</v>
      </c>
      <c r="K19" s="3">
        <v>0.9893</v>
      </c>
      <c r="L19" s="3">
        <v>0.9893</v>
      </c>
      <c r="M19" s="39">
        <v>0.9893</v>
      </c>
      <c r="N19" s="39">
        <v>0.9893</v>
      </c>
    </row>
    <row r="20" spans="1:14" ht="15" thickBot="1">
      <c r="A20" s="33">
        <v>19</v>
      </c>
      <c r="B20" s="3">
        <v>0.9961</v>
      </c>
      <c r="C20" s="3">
        <v>0.9961</v>
      </c>
      <c r="D20" s="3">
        <v>0.9961</v>
      </c>
      <c r="E20" s="3">
        <v>0.9961</v>
      </c>
      <c r="F20" s="3">
        <v>0.9961</v>
      </c>
      <c r="G20" s="39">
        <v>0.9961</v>
      </c>
      <c r="H20" s="3">
        <v>0.9961</v>
      </c>
      <c r="I20" s="3">
        <v>0.9961</v>
      </c>
      <c r="J20" s="3">
        <v>0.9961</v>
      </c>
      <c r="K20" s="3">
        <v>0.9961</v>
      </c>
      <c r="L20" s="3">
        <v>0.9961</v>
      </c>
      <c r="M20" s="39">
        <v>0.9961</v>
      </c>
      <c r="N20" s="39">
        <v>0.9961</v>
      </c>
    </row>
    <row r="21" spans="1:14" ht="14.25">
      <c r="A21" s="40">
        <v>20</v>
      </c>
      <c r="B21" s="2">
        <v>0.9996</v>
      </c>
      <c r="C21" s="2">
        <v>0.9996</v>
      </c>
      <c r="D21" s="2">
        <v>0.9996</v>
      </c>
      <c r="E21" s="2">
        <v>0.9996</v>
      </c>
      <c r="F21" s="2">
        <v>0.9996</v>
      </c>
      <c r="G21" s="2">
        <v>0.9996</v>
      </c>
      <c r="H21" s="2">
        <v>0.9996</v>
      </c>
      <c r="I21" s="2">
        <v>0.9996</v>
      </c>
      <c r="J21" s="2">
        <v>0.9996</v>
      </c>
      <c r="K21" s="2">
        <v>0.9996</v>
      </c>
      <c r="L21" s="2">
        <v>0.9996</v>
      </c>
      <c r="M21" s="2">
        <v>0.9996</v>
      </c>
      <c r="N21" s="2">
        <v>0.9996</v>
      </c>
    </row>
    <row r="22" spans="1:14" ht="14.25">
      <c r="A22" s="33">
        <v>21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9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9">
        <v>1</v>
      </c>
      <c r="N22" s="39">
        <v>1</v>
      </c>
    </row>
    <row r="23" spans="1:14" ht="14.25">
      <c r="A23" s="33">
        <v>22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9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9">
        <v>1</v>
      </c>
      <c r="N23" s="39">
        <v>1</v>
      </c>
    </row>
    <row r="24" spans="1:14" ht="14.25">
      <c r="A24" s="33">
        <v>23</v>
      </c>
      <c r="B24" s="3">
        <v>1</v>
      </c>
      <c r="C24" s="3">
        <v>1</v>
      </c>
      <c r="D24" s="3">
        <v>1</v>
      </c>
      <c r="E24" s="3">
        <v>1</v>
      </c>
      <c r="F24" s="3">
        <v>1</v>
      </c>
      <c r="G24" s="39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9">
        <v>1</v>
      </c>
      <c r="N24" s="39">
        <v>1</v>
      </c>
    </row>
    <row r="25" spans="1:14" ht="15" thickBot="1">
      <c r="A25" s="33">
        <v>24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9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9">
        <v>1</v>
      </c>
      <c r="N25" s="39">
        <v>1</v>
      </c>
    </row>
    <row r="26" spans="1:14" ht="14.25">
      <c r="A26" s="40">
        <v>25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</row>
    <row r="27" spans="1:14" ht="14.25">
      <c r="A27" s="33">
        <v>26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9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9">
        <v>1</v>
      </c>
      <c r="N27" s="39">
        <v>1</v>
      </c>
    </row>
    <row r="28" spans="1:14" ht="14.25">
      <c r="A28" s="33">
        <v>27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9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9">
        <v>1</v>
      </c>
      <c r="N28" s="39">
        <v>1</v>
      </c>
    </row>
    <row r="29" spans="1:14" ht="14.25">
      <c r="A29" s="33">
        <v>28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9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9">
        <v>1</v>
      </c>
      <c r="N29" s="39">
        <v>1</v>
      </c>
    </row>
    <row r="30" spans="1:14" ht="15" thickBot="1">
      <c r="A30" s="33">
        <v>29</v>
      </c>
      <c r="B30" s="3">
        <v>0.9998</v>
      </c>
      <c r="C30" s="3">
        <v>0.9998</v>
      </c>
      <c r="D30" s="3">
        <v>0.9999</v>
      </c>
      <c r="E30" s="3">
        <v>1</v>
      </c>
      <c r="F30" s="3">
        <v>1</v>
      </c>
      <c r="G30" s="39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9">
        <v>1</v>
      </c>
      <c r="N30" s="39">
        <v>1</v>
      </c>
    </row>
    <row r="31" spans="1:14" ht="14.25">
      <c r="A31" s="40">
        <v>30</v>
      </c>
      <c r="B31" s="2">
        <v>0.9989</v>
      </c>
      <c r="C31" s="2">
        <v>0.9989</v>
      </c>
      <c r="D31" s="2">
        <v>0.9991</v>
      </c>
      <c r="E31" s="2">
        <v>0.9994</v>
      </c>
      <c r="F31" s="2">
        <v>0.9994</v>
      </c>
      <c r="G31" s="2">
        <v>0.9996</v>
      </c>
      <c r="H31" s="2">
        <v>0.9997</v>
      </c>
      <c r="I31" s="2">
        <v>0.9997</v>
      </c>
      <c r="J31" s="2">
        <v>0.9997</v>
      </c>
      <c r="K31" s="2">
        <v>0.9997</v>
      </c>
      <c r="L31" s="2">
        <v>0.9997</v>
      </c>
      <c r="M31" s="2">
        <v>0.9997</v>
      </c>
      <c r="N31" s="2">
        <v>0.9997</v>
      </c>
    </row>
    <row r="32" spans="1:14" ht="14.25">
      <c r="A32" s="33">
        <v>31</v>
      </c>
      <c r="B32" s="3">
        <v>0.9971</v>
      </c>
      <c r="C32" s="3">
        <v>0.9972</v>
      </c>
      <c r="D32" s="3">
        <v>0.9976</v>
      </c>
      <c r="E32" s="3">
        <v>0.9981</v>
      </c>
      <c r="F32" s="3">
        <v>0.9982</v>
      </c>
      <c r="G32" s="39">
        <v>0.9985</v>
      </c>
      <c r="H32" s="3">
        <v>0.9987</v>
      </c>
      <c r="I32" s="3">
        <v>0.9987</v>
      </c>
      <c r="J32" s="3">
        <v>0.9988</v>
      </c>
      <c r="K32" s="3">
        <v>0.9988</v>
      </c>
      <c r="L32" s="3">
        <v>0.9988</v>
      </c>
      <c r="M32" s="39">
        <v>0.9988</v>
      </c>
      <c r="N32" s="39">
        <v>0.9989</v>
      </c>
    </row>
    <row r="33" spans="1:14" ht="14.25">
      <c r="A33" s="33">
        <v>32</v>
      </c>
      <c r="B33" s="3">
        <v>0.9946</v>
      </c>
      <c r="C33" s="3">
        <v>0.9948</v>
      </c>
      <c r="D33" s="3">
        <v>0.9953</v>
      </c>
      <c r="E33" s="3">
        <v>0.9962</v>
      </c>
      <c r="F33" s="3">
        <v>0.9963</v>
      </c>
      <c r="G33" s="39">
        <v>0.9967</v>
      </c>
      <c r="H33" s="3">
        <v>0.997</v>
      </c>
      <c r="I33" s="3">
        <v>0.9971</v>
      </c>
      <c r="J33" s="3">
        <v>0.9972</v>
      </c>
      <c r="K33" s="3">
        <v>0.9972</v>
      </c>
      <c r="L33" s="3">
        <v>0.9974</v>
      </c>
      <c r="M33" s="39">
        <v>0.9974</v>
      </c>
      <c r="N33" s="39">
        <v>0.9975</v>
      </c>
    </row>
    <row r="34" spans="1:14" ht="14.25">
      <c r="A34" s="33">
        <v>33</v>
      </c>
      <c r="B34" s="3">
        <v>0.9913</v>
      </c>
      <c r="C34" s="3">
        <v>0.9915</v>
      </c>
      <c r="D34" s="3">
        <v>0.9923</v>
      </c>
      <c r="E34" s="3">
        <v>0.9935</v>
      </c>
      <c r="F34" s="3">
        <v>0.9937</v>
      </c>
      <c r="G34" s="39">
        <v>0.9943</v>
      </c>
      <c r="H34" s="3">
        <v>0.9947</v>
      </c>
      <c r="I34" s="3">
        <v>0.9948</v>
      </c>
      <c r="J34" s="3">
        <v>0.995</v>
      </c>
      <c r="K34" s="3">
        <v>0.9951</v>
      </c>
      <c r="L34" s="3">
        <v>0.9953</v>
      </c>
      <c r="M34" s="39">
        <v>0.9953</v>
      </c>
      <c r="N34" s="39">
        <v>0.9955</v>
      </c>
    </row>
    <row r="35" spans="1:14" ht="15" thickBot="1">
      <c r="A35" s="33">
        <v>34</v>
      </c>
      <c r="B35" s="3">
        <v>0.9871</v>
      </c>
      <c r="C35" s="3">
        <v>0.9875</v>
      </c>
      <c r="D35" s="3">
        <v>0.9885</v>
      </c>
      <c r="E35" s="3">
        <v>0.9902</v>
      </c>
      <c r="F35" s="3">
        <v>0.9904</v>
      </c>
      <c r="G35" s="39">
        <v>0.9912</v>
      </c>
      <c r="H35" s="3">
        <v>0.9918</v>
      </c>
      <c r="I35" s="3">
        <v>0.9919</v>
      </c>
      <c r="J35" s="3">
        <v>0.9922</v>
      </c>
      <c r="K35" s="3">
        <v>0.9924</v>
      </c>
      <c r="L35" s="3">
        <v>0.9927</v>
      </c>
      <c r="M35" s="39">
        <v>0.9927</v>
      </c>
      <c r="N35" s="39">
        <v>0.993</v>
      </c>
    </row>
    <row r="36" spans="1:14" ht="14.25">
      <c r="A36" s="40">
        <v>35</v>
      </c>
      <c r="B36" s="2">
        <v>0.9822</v>
      </c>
      <c r="C36" s="2">
        <v>0.9827</v>
      </c>
      <c r="D36" s="2">
        <v>0.984</v>
      </c>
      <c r="E36" s="2">
        <v>0.9861</v>
      </c>
      <c r="F36" s="2">
        <v>0.9864</v>
      </c>
      <c r="G36" s="2">
        <v>0.9874</v>
      </c>
      <c r="H36" s="2">
        <v>0.9882</v>
      </c>
      <c r="I36" s="2">
        <v>0.9883</v>
      </c>
      <c r="J36" s="2">
        <v>0.9888</v>
      </c>
      <c r="K36" s="2">
        <v>0.989</v>
      </c>
      <c r="L36" s="2">
        <v>0.9895</v>
      </c>
      <c r="M36" s="2">
        <v>0.9895</v>
      </c>
      <c r="N36" s="2">
        <v>0.99</v>
      </c>
    </row>
    <row r="37" spans="1:14" ht="14.25">
      <c r="A37" s="33">
        <v>36</v>
      </c>
      <c r="B37" s="3">
        <v>0.9765</v>
      </c>
      <c r="C37" s="3">
        <v>0.9771</v>
      </c>
      <c r="D37" s="3">
        <v>0.9787</v>
      </c>
      <c r="E37" s="3">
        <v>0.9813</v>
      </c>
      <c r="F37" s="3">
        <v>0.9817</v>
      </c>
      <c r="G37" s="39">
        <v>0.983</v>
      </c>
      <c r="H37" s="3">
        <v>0.9839</v>
      </c>
      <c r="I37" s="3">
        <v>0.9841</v>
      </c>
      <c r="J37" s="3">
        <v>0.9848</v>
      </c>
      <c r="K37" s="3">
        <v>0.985</v>
      </c>
      <c r="L37" s="3">
        <v>0.9857</v>
      </c>
      <c r="M37" s="39">
        <v>0.9857</v>
      </c>
      <c r="N37" s="39">
        <v>0.9863</v>
      </c>
    </row>
    <row r="38" spans="1:14" ht="14.25">
      <c r="A38" s="33">
        <v>37</v>
      </c>
      <c r="B38" s="3">
        <v>0.9701</v>
      </c>
      <c r="C38" s="3">
        <v>0.9707</v>
      </c>
      <c r="D38" s="3">
        <v>0.9727</v>
      </c>
      <c r="E38" s="3">
        <v>0.9759</v>
      </c>
      <c r="F38" s="3">
        <v>0.9764</v>
      </c>
      <c r="G38" s="39">
        <v>0.9779</v>
      </c>
      <c r="H38" s="3">
        <v>0.979</v>
      </c>
      <c r="I38" s="3">
        <v>0.9793</v>
      </c>
      <c r="J38" s="3">
        <v>0.9801</v>
      </c>
      <c r="K38" s="3">
        <v>0.9804</v>
      </c>
      <c r="L38" s="3">
        <v>0.9813</v>
      </c>
      <c r="M38" s="39">
        <v>0.9813</v>
      </c>
      <c r="N38" s="39">
        <v>0.9821</v>
      </c>
    </row>
    <row r="39" spans="1:14" ht="14.25">
      <c r="A39" s="33">
        <v>38</v>
      </c>
      <c r="B39" s="3">
        <v>0.9628</v>
      </c>
      <c r="C39" s="3">
        <v>0.9636</v>
      </c>
      <c r="D39" s="3">
        <v>0.9659</v>
      </c>
      <c r="E39" s="3">
        <v>0.9697</v>
      </c>
      <c r="F39" s="3">
        <v>0.9703</v>
      </c>
      <c r="G39" s="39">
        <v>0.9721</v>
      </c>
      <c r="H39" s="3">
        <v>0.9735</v>
      </c>
      <c r="I39" s="3">
        <v>0.9737</v>
      </c>
      <c r="J39" s="3">
        <v>0.9749</v>
      </c>
      <c r="K39" s="3">
        <v>0.9752</v>
      </c>
      <c r="L39" s="3">
        <v>0.9764</v>
      </c>
      <c r="M39" s="39">
        <v>0.9764</v>
      </c>
      <c r="N39" s="39">
        <v>0.9774</v>
      </c>
    </row>
    <row r="40" spans="1:14" ht="15" thickBot="1">
      <c r="A40" s="33">
        <v>39</v>
      </c>
      <c r="B40" s="3">
        <v>0.9547</v>
      </c>
      <c r="C40" s="3">
        <v>0.9557</v>
      </c>
      <c r="D40" s="3">
        <v>0.9584</v>
      </c>
      <c r="E40" s="3">
        <v>0.9628</v>
      </c>
      <c r="F40" s="3">
        <v>0.9635</v>
      </c>
      <c r="G40" s="39">
        <v>0.9656</v>
      </c>
      <c r="H40" s="3">
        <v>0.9673</v>
      </c>
      <c r="I40" s="3">
        <v>0.9676</v>
      </c>
      <c r="J40" s="3">
        <v>0.969</v>
      </c>
      <c r="K40" s="3">
        <v>0.9694</v>
      </c>
      <c r="L40" s="3">
        <v>0.9708</v>
      </c>
      <c r="M40" s="39">
        <v>0.9709</v>
      </c>
      <c r="N40" s="39">
        <v>0.9721</v>
      </c>
    </row>
    <row r="41" spans="1:14" ht="14.25">
      <c r="A41" s="40">
        <v>40</v>
      </c>
      <c r="B41" s="2">
        <v>0.9459</v>
      </c>
      <c r="C41" s="2">
        <v>0.9469</v>
      </c>
      <c r="D41" s="2">
        <v>0.9501</v>
      </c>
      <c r="E41" s="2">
        <v>0.9553</v>
      </c>
      <c r="F41" s="2">
        <v>0.9561</v>
      </c>
      <c r="G41" s="2">
        <v>0.9585</v>
      </c>
      <c r="H41" s="2">
        <v>0.9604</v>
      </c>
      <c r="I41" s="2">
        <v>0.9608</v>
      </c>
      <c r="J41" s="2">
        <v>0.9624</v>
      </c>
      <c r="K41" s="2">
        <v>0.963</v>
      </c>
      <c r="L41" s="2">
        <v>0.9647</v>
      </c>
      <c r="M41" s="2">
        <v>0.9647</v>
      </c>
      <c r="N41" s="2">
        <v>0.9662</v>
      </c>
    </row>
    <row r="42" spans="1:14" ht="14.25">
      <c r="A42" s="33">
        <v>41</v>
      </c>
      <c r="B42" s="3">
        <v>0.9362</v>
      </c>
      <c r="C42" s="3">
        <v>0.9375</v>
      </c>
      <c r="D42" s="3">
        <v>0.9411</v>
      </c>
      <c r="E42" s="3">
        <v>0.947</v>
      </c>
      <c r="F42" s="3">
        <v>0.9479</v>
      </c>
      <c r="G42" s="39">
        <v>0.9507</v>
      </c>
      <c r="H42" s="3">
        <v>0.9529</v>
      </c>
      <c r="I42" s="3">
        <v>0.9533</v>
      </c>
      <c r="J42" s="3">
        <v>0.9553</v>
      </c>
      <c r="K42" s="3">
        <v>0.956</v>
      </c>
      <c r="L42" s="3">
        <v>0.958</v>
      </c>
      <c r="M42" s="39">
        <v>0.958</v>
      </c>
      <c r="N42" s="39">
        <v>0.9598</v>
      </c>
    </row>
    <row r="43" spans="1:14" ht="14.25">
      <c r="A43" s="33">
        <v>42</v>
      </c>
      <c r="B43" s="3">
        <v>0.9258</v>
      </c>
      <c r="C43" s="3">
        <v>0.9272</v>
      </c>
      <c r="D43" s="3">
        <v>0.9313</v>
      </c>
      <c r="E43" s="3">
        <v>0.938</v>
      </c>
      <c r="F43" s="3">
        <v>0.9391</v>
      </c>
      <c r="G43" s="39">
        <v>0.9422</v>
      </c>
      <c r="H43" s="3">
        <v>0.9448</v>
      </c>
      <c r="I43" s="3">
        <v>0.9452</v>
      </c>
      <c r="J43" s="3">
        <v>0.9475</v>
      </c>
      <c r="K43" s="3">
        <v>0.9483</v>
      </c>
      <c r="L43" s="3">
        <v>0.9507</v>
      </c>
      <c r="M43" s="39">
        <v>0.9507</v>
      </c>
      <c r="N43" s="39">
        <v>0.9528</v>
      </c>
    </row>
    <row r="44" spans="1:14" ht="14.25">
      <c r="A44" s="33">
        <v>43</v>
      </c>
      <c r="B44" s="3">
        <v>0.9151</v>
      </c>
      <c r="C44" s="3">
        <v>0.9165</v>
      </c>
      <c r="D44" s="3">
        <v>0.9208</v>
      </c>
      <c r="E44" s="3">
        <v>0.9283</v>
      </c>
      <c r="F44" s="3">
        <v>0.9295</v>
      </c>
      <c r="G44" s="39">
        <v>0.9331</v>
      </c>
      <c r="H44" s="3">
        <v>0.936</v>
      </c>
      <c r="I44" s="3">
        <v>0.9365</v>
      </c>
      <c r="J44" s="3">
        <v>0.9391</v>
      </c>
      <c r="K44" s="3">
        <v>0.9401</v>
      </c>
      <c r="L44" s="3">
        <v>0.9428</v>
      </c>
      <c r="M44" s="39">
        <v>0.9429</v>
      </c>
      <c r="N44" s="39">
        <v>0.9453</v>
      </c>
    </row>
    <row r="45" spans="1:14" ht="15" thickBot="1">
      <c r="A45" s="33">
        <v>44</v>
      </c>
      <c r="B45" s="3">
        <v>0.9044</v>
      </c>
      <c r="C45" s="3">
        <v>0.9058</v>
      </c>
      <c r="D45" s="3">
        <v>0.91</v>
      </c>
      <c r="E45" s="3">
        <v>0.918</v>
      </c>
      <c r="F45" s="3">
        <v>0.9193</v>
      </c>
      <c r="G45" s="39">
        <v>0.9233</v>
      </c>
      <c r="H45" s="3">
        <v>0.9265</v>
      </c>
      <c r="I45" s="3">
        <v>0.9271</v>
      </c>
      <c r="J45" s="3">
        <v>0.9301</v>
      </c>
      <c r="K45" s="3">
        <v>0.9312</v>
      </c>
      <c r="L45" s="3">
        <v>0.9343</v>
      </c>
      <c r="M45" s="39">
        <v>0.9344</v>
      </c>
      <c r="N45" s="39">
        <v>0.9372</v>
      </c>
    </row>
    <row r="46" spans="1:14" ht="14.25">
      <c r="A46" s="40">
        <v>45</v>
      </c>
      <c r="B46" s="2">
        <v>0.8937</v>
      </c>
      <c r="C46" s="2">
        <v>0.8951</v>
      </c>
      <c r="D46" s="2">
        <v>0.8992</v>
      </c>
      <c r="E46" s="2">
        <v>0.9071</v>
      </c>
      <c r="F46" s="2">
        <v>0.9085</v>
      </c>
      <c r="G46" s="2">
        <v>0.9128</v>
      </c>
      <c r="H46" s="2">
        <v>0.9164</v>
      </c>
      <c r="I46" s="2">
        <v>0.917</v>
      </c>
      <c r="J46" s="2">
        <v>0.9205</v>
      </c>
      <c r="K46" s="2">
        <v>0.9217</v>
      </c>
      <c r="L46" s="2">
        <v>0.9253</v>
      </c>
      <c r="M46" s="2">
        <v>0.9254</v>
      </c>
      <c r="N46" s="2">
        <v>0.9285</v>
      </c>
    </row>
    <row r="47" spans="1:14" ht="14.25">
      <c r="A47" s="33">
        <v>46</v>
      </c>
      <c r="B47" s="3">
        <v>0.8831</v>
      </c>
      <c r="C47" s="3">
        <v>0.8844</v>
      </c>
      <c r="D47" s="3">
        <v>0.8885</v>
      </c>
      <c r="E47" s="3">
        <v>0.8962</v>
      </c>
      <c r="F47" s="3">
        <v>0.8976</v>
      </c>
      <c r="G47" s="39">
        <v>0.9019</v>
      </c>
      <c r="H47" s="3">
        <v>0.9056</v>
      </c>
      <c r="I47" s="3">
        <v>0.9063</v>
      </c>
      <c r="J47" s="3">
        <v>0.9103</v>
      </c>
      <c r="K47" s="3">
        <v>0.9117</v>
      </c>
      <c r="L47" s="3">
        <v>0.9157</v>
      </c>
      <c r="M47" s="39">
        <v>0.9158</v>
      </c>
      <c r="N47" s="39">
        <v>0.9193</v>
      </c>
    </row>
    <row r="48" spans="1:14" ht="14.25">
      <c r="A48" s="33">
        <v>47</v>
      </c>
      <c r="B48" s="3">
        <v>0.8724</v>
      </c>
      <c r="C48" s="3">
        <v>0.8737</v>
      </c>
      <c r="D48" s="3">
        <v>0.8777</v>
      </c>
      <c r="E48" s="3">
        <v>0.8854</v>
      </c>
      <c r="F48" s="3">
        <v>0.8867</v>
      </c>
      <c r="G48" s="39">
        <v>0.8909</v>
      </c>
      <c r="H48" s="3">
        <v>0.8946</v>
      </c>
      <c r="I48" s="3">
        <v>0.8953</v>
      </c>
      <c r="J48" s="3">
        <v>0.8994</v>
      </c>
      <c r="K48" s="3">
        <v>0.901</v>
      </c>
      <c r="L48" s="3">
        <v>0.9055</v>
      </c>
      <c r="M48" s="39">
        <v>0.9056</v>
      </c>
      <c r="N48" s="39">
        <v>0.9096</v>
      </c>
    </row>
    <row r="49" spans="1:14" ht="14.25">
      <c r="A49" s="33">
        <v>48</v>
      </c>
      <c r="B49" s="3">
        <v>0.8617</v>
      </c>
      <c r="C49" s="3">
        <v>0.863</v>
      </c>
      <c r="D49" s="3">
        <v>0.867</v>
      </c>
      <c r="E49" s="3">
        <v>0.8745</v>
      </c>
      <c r="F49" s="3">
        <v>0.8758</v>
      </c>
      <c r="G49" s="39">
        <v>0.88</v>
      </c>
      <c r="H49" s="3">
        <v>0.8836</v>
      </c>
      <c r="I49" s="3">
        <v>0.8843</v>
      </c>
      <c r="J49" s="3">
        <v>0.8883</v>
      </c>
      <c r="K49" s="3">
        <v>0.8898</v>
      </c>
      <c r="L49" s="3">
        <v>0.8947</v>
      </c>
      <c r="M49" s="39">
        <v>0.8948</v>
      </c>
      <c r="N49" s="39">
        <v>0.8992</v>
      </c>
    </row>
    <row r="50" spans="1:14" ht="15" thickBot="1">
      <c r="A50" s="33">
        <v>49</v>
      </c>
      <c r="B50" s="3">
        <v>0.851</v>
      </c>
      <c r="C50" s="3">
        <v>0.8523</v>
      </c>
      <c r="D50" s="3">
        <v>0.8562</v>
      </c>
      <c r="E50" s="3">
        <v>0.8636</v>
      </c>
      <c r="F50" s="3">
        <v>0.8649</v>
      </c>
      <c r="G50" s="39">
        <v>0.869</v>
      </c>
      <c r="H50" s="3">
        <v>0.8726</v>
      </c>
      <c r="I50" s="3">
        <v>0.8733</v>
      </c>
      <c r="J50" s="3">
        <v>0.8771</v>
      </c>
      <c r="K50" s="3">
        <v>0.8786</v>
      </c>
      <c r="L50" s="3">
        <v>0.8834</v>
      </c>
      <c r="M50" s="39">
        <v>0.8835</v>
      </c>
      <c r="N50" s="39">
        <v>0.8883</v>
      </c>
    </row>
    <row r="51" spans="1:14" ht="14.25">
      <c r="A51" s="40">
        <v>50</v>
      </c>
      <c r="B51" s="2">
        <v>0.8403</v>
      </c>
      <c r="C51" s="2">
        <v>0.8416</v>
      </c>
      <c r="D51" s="2">
        <v>0.8454</v>
      </c>
      <c r="E51" s="2">
        <v>0.8527</v>
      </c>
      <c r="F51" s="2">
        <v>0.854</v>
      </c>
      <c r="G51" s="2">
        <v>0.8581</v>
      </c>
      <c r="H51" s="2">
        <v>0.8616</v>
      </c>
      <c r="I51" s="2">
        <v>0.8623</v>
      </c>
      <c r="J51" s="2">
        <v>0.866</v>
      </c>
      <c r="K51" s="2">
        <v>0.8674</v>
      </c>
      <c r="L51" s="2">
        <v>0.872</v>
      </c>
      <c r="M51" s="2">
        <v>0.8722</v>
      </c>
      <c r="N51" s="2">
        <v>0.877</v>
      </c>
    </row>
    <row r="52" spans="1:14" ht="14.25">
      <c r="A52" s="33">
        <v>51</v>
      </c>
      <c r="B52" s="3">
        <v>0.8297</v>
      </c>
      <c r="C52" s="3">
        <v>0.8309</v>
      </c>
      <c r="D52" s="3">
        <v>0.8347</v>
      </c>
      <c r="E52" s="3">
        <v>0.8419</v>
      </c>
      <c r="F52" s="3">
        <v>0.8431</v>
      </c>
      <c r="G52" s="39">
        <v>0.8471</v>
      </c>
      <c r="H52" s="3">
        <v>0.8506</v>
      </c>
      <c r="I52" s="3">
        <v>0.8512</v>
      </c>
      <c r="J52" s="3">
        <v>0.8548</v>
      </c>
      <c r="K52" s="3">
        <v>0.8562</v>
      </c>
      <c r="L52" s="3">
        <v>0.8607</v>
      </c>
      <c r="M52" s="39">
        <v>0.8608</v>
      </c>
      <c r="N52" s="39">
        <v>0.8655</v>
      </c>
    </row>
    <row r="53" spans="1:14" ht="14.25">
      <c r="A53" s="33">
        <v>52</v>
      </c>
      <c r="B53" s="3">
        <v>0.819</v>
      </c>
      <c r="C53" s="3">
        <v>0.8202</v>
      </c>
      <c r="D53" s="3">
        <v>0.8239</v>
      </c>
      <c r="E53" s="3">
        <v>0.831</v>
      </c>
      <c r="F53" s="3">
        <v>0.8322</v>
      </c>
      <c r="G53" s="39">
        <v>0.8361</v>
      </c>
      <c r="H53" s="3">
        <v>0.8396</v>
      </c>
      <c r="I53" s="3">
        <v>0.8402</v>
      </c>
      <c r="J53" s="3">
        <v>0.8437</v>
      </c>
      <c r="K53" s="3">
        <v>0.845</v>
      </c>
      <c r="L53" s="3">
        <v>0.8493</v>
      </c>
      <c r="M53" s="39">
        <v>0.8495</v>
      </c>
      <c r="N53" s="39">
        <v>0.854</v>
      </c>
    </row>
    <row r="54" spans="1:14" ht="14.25">
      <c r="A54" s="33">
        <v>53</v>
      </c>
      <c r="B54" s="3">
        <v>0.8083</v>
      </c>
      <c r="C54" s="3">
        <v>0.8095</v>
      </c>
      <c r="D54" s="3">
        <v>0.8132</v>
      </c>
      <c r="E54" s="3">
        <v>0.8201</v>
      </c>
      <c r="F54" s="3">
        <v>0.8213</v>
      </c>
      <c r="G54" s="39">
        <v>0.8252</v>
      </c>
      <c r="H54" s="3">
        <v>0.8286</v>
      </c>
      <c r="I54" s="3">
        <v>0.8292</v>
      </c>
      <c r="J54" s="3">
        <v>0.8325</v>
      </c>
      <c r="K54" s="3">
        <v>0.8338</v>
      </c>
      <c r="L54" s="3">
        <v>0.838</v>
      </c>
      <c r="M54" s="39">
        <v>0.8381</v>
      </c>
      <c r="N54" s="39">
        <v>0.8425</v>
      </c>
    </row>
    <row r="55" spans="1:14" ht="15" thickBot="1">
      <c r="A55" s="33">
        <v>54</v>
      </c>
      <c r="B55" s="3">
        <v>0.7976</v>
      </c>
      <c r="C55" s="3">
        <v>0.7988</v>
      </c>
      <c r="D55" s="3">
        <v>0.8024</v>
      </c>
      <c r="E55" s="3">
        <v>0.8092</v>
      </c>
      <c r="F55" s="3">
        <v>0.8104</v>
      </c>
      <c r="G55" s="39">
        <v>0.8142</v>
      </c>
      <c r="H55" s="3">
        <v>0.8176</v>
      </c>
      <c r="I55" s="3">
        <v>0.8182</v>
      </c>
      <c r="J55" s="3">
        <v>0.8214</v>
      </c>
      <c r="K55" s="3">
        <v>0.8226</v>
      </c>
      <c r="L55" s="3">
        <v>0.8266</v>
      </c>
      <c r="M55" s="39">
        <v>0.8268</v>
      </c>
      <c r="N55" s="39">
        <v>0.831</v>
      </c>
    </row>
    <row r="56" spans="1:14" ht="14.25">
      <c r="A56" s="40">
        <v>55</v>
      </c>
      <c r="B56" s="2">
        <v>0.7869</v>
      </c>
      <c r="C56" s="2">
        <v>0.7881</v>
      </c>
      <c r="D56" s="2">
        <v>0.7916</v>
      </c>
      <c r="E56" s="2">
        <v>0.7984</v>
      </c>
      <c r="F56" s="2">
        <v>0.7995</v>
      </c>
      <c r="G56" s="2">
        <v>0.8033</v>
      </c>
      <c r="H56" s="2">
        <v>0.8066</v>
      </c>
      <c r="I56" s="2">
        <v>0.8072</v>
      </c>
      <c r="J56" s="2">
        <v>0.8102</v>
      </c>
      <c r="K56" s="2">
        <v>0.8114</v>
      </c>
      <c r="L56" s="2">
        <v>0.8153</v>
      </c>
      <c r="M56" s="2">
        <v>0.8154</v>
      </c>
      <c r="N56" s="2">
        <v>0.8195</v>
      </c>
    </row>
    <row r="57" spans="1:14" ht="14.25">
      <c r="A57" s="33">
        <v>56</v>
      </c>
      <c r="B57" s="3">
        <v>0.7763</v>
      </c>
      <c r="C57" s="3">
        <v>0.7774</v>
      </c>
      <c r="D57" s="3">
        <v>0.7809</v>
      </c>
      <c r="E57" s="3">
        <v>0.7875</v>
      </c>
      <c r="F57" s="3">
        <v>0.7886</v>
      </c>
      <c r="G57" s="39">
        <v>0.7923</v>
      </c>
      <c r="H57" s="3">
        <v>0.7955</v>
      </c>
      <c r="I57" s="3">
        <v>0.7961</v>
      </c>
      <c r="J57" s="3">
        <v>0.7991</v>
      </c>
      <c r="K57" s="3">
        <v>0.8002</v>
      </c>
      <c r="L57" s="3">
        <v>0.804</v>
      </c>
      <c r="M57" s="39">
        <v>0.8041</v>
      </c>
      <c r="N57" s="39">
        <v>0.808</v>
      </c>
    </row>
    <row r="58" spans="1:14" ht="14.25">
      <c r="A58" s="33">
        <v>57</v>
      </c>
      <c r="B58" s="3">
        <v>0.7656</v>
      </c>
      <c r="C58" s="3">
        <v>0.7667</v>
      </c>
      <c r="D58" s="3">
        <v>0.7701</v>
      </c>
      <c r="E58" s="3">
        <v>0.7766</v>
      </c>
      <c r="F58" s="3">
        <v>0.7777</v>
      </c>
      <c r="G58" s="39">
        <v>0.7814</v>
      </c>
      <c r="H58" s="3">
        <v>0.7845</v>
      </c>
      <c r="I58" s="3">
        <v>0.7851</v>
      </c>
      <c r="J58" s="3">
        <v>0.7879</v>
      </c>
      <c r="K58" s="3">
        <v>0.789</v>
      </c>
      <c r="L58" s="3">
        <v>0.7926</v>
      </c>
      <c r="M58" s="39">
        <v>0.7927</v>
      </c>
      <c r="N58" s="39">
        <v>0.7965</v>
      </c>
    </row>
    <row r="59" spans="1:14" ht="14.25">
      <c r="A59" s="33">
        <v>58</v>
      </c>
      <c r="B59" s="3">
        <v>0.7549</v>
      </c>
      <c r="C59" s="3">
        <v>0.756</v>
      </c>
      <c r="D59" s="3">
        <v>0.7594</v>
      </c>
      <c r="E59" s="3">
        <v>0.7657</v>
      </c>
      <c r="F59" s="3">
        <v>0.7668</v>
      </c>
      <c r="G59" s="39">
        <v>0.7704</v>
      </c>
      <c r="H59" s="3">
        <v>0.7735</v>
      </c>
      <c r="I59" s="3">
        <v>0.7741</v>
      </c>
      <c r="J59" s="3">
        <v>0.7768</v>
      </c>
      <c r="K59" s="3">
        <v>0.7778</v>
      </c>
      <c r="L59" s="3">
        <v>0.7813</v>
      </c>
      <c r="M59" s="39">
        <v>0.7814</v>
      </c>
      <c r="N59" s="39">
        <v>0.785</v>
      </c>
    </row>
    <row r="60" spans="1:14" ht="15" thickBot="1">
      <c r="A60" s="33">
        <v>59</v>
      </c>
      <c r="B60" s="3">
        <v>0.7442</v>
      </c>
      <c r="C60" s="3">
        <v>0.7453</v>
      </c>
      <c r="D60" s="3">
        <v>0.7486</v>
      </c>
      <c r="E60" s="3">
        <v>0.7549</v>
      </c>
      <c r="F60" s="3">
        <v>0.7559</v>
      </c>
      <c r="G60" s="39">
        <v>0.7594</v>
      </c>
      <c r="H60" s="3">
        <v>0.7625</v>
      </c>
      <c r="I60" s="3">
        <v>0.7631</v>
      </c>
      <c r="J60" s="3">
        <v>0.7657</v>
      </c>
      <c r="K60" s="3">
        <v>0.7666</v>
      </c>
      <c r="L60" s="3">
        <v>0.7699</v>
      </c>
      <c r="M60" s="39">
        <v>0.77</v>
      </c>
      <c r="N60" s="39">
        <v>0.7735</v>
      </c>
    </row>
    <row r="61" spans="1:14" ht="14.25">
      <c r="A61" s="40">
        <v>60</v>
      </c>
      <c r="B61" s="2">
        <v>0.7335</v>
      </c>
      <c r="C61" s="2">
        <v>0.7346</v>
      </c>
      <c r="D61" s="2">
        <v>0.7378</v>
      </c>
      <c r="E61" s="2">
        <v>0.744</v>
      </c>
      <c r="F61" s="2">
        <v>0.745</v>
      </c>
      <c r="G61" s="2">
        <v>0.7485</v>
      </c>
      <c r="H61" s="2">
        <v>0.7515</v>
      </c>
      <c r="I61" s="2">
        <v>0.7521</v>
      </c>
      <c r="J61" s="2">
        <v>0.7545</v>
      </c>
      <c r="K61" s="2">
        <v>0.7554</v>
      </c>
      <c r="L61" s="2">
        <v>0.7586</v>
      </c>
      <c r="M61" s="2">
        <v>0.7587</v>
      </c>
      <c r="N61" s="2">
        <v>0.762</v>
      </c>
    </row>
    <row r="62" spans="1:14" ht="14.25">
      <c r="A62" s="33">
        <v>61</v>
      </c>
      <c r="B62" s="3">
        <v>0.7229</v>
      </c>
      <c r="C62" s="3">
        <v>0.7239</v>
      </c>
      <c r="D62" s="3">
        <v>0.7271</v>
      </c>
      <c r="E62" s="3">
        <v>0.7331</v>
      </c>
      <c r="F62" s="3">
        <v>0.7341</v>
      </c>
      <c r="G62" s="39">
        <v>0.7375</v>
      </c>
      <c r="H62" s="3">
        <v>0.7405</v>
      </c>
      <c r="I62" s="3">
        <v>0.741</v>
      </c>
      <c r="J62" s="3">
        <v>0.7434</v>
      </c>
      <c r="K62" s="3">
        <v>0.7443</v>
      </c>
      <c r="L62" s="3">
        <v>0.7472</v>
      </c>
      <c r="M62" s="39">
        <v>0.7473</v>
      </c>
      <c r="N62" s="39">
        <v>0.7505</v>
      </c>
    </row>
    <row r="63" spans="1:14" ht="14.25">
      <c r="A63" s="33">
        <v>62</v>
      </c>
      <c r="B63" s="3">
        <v>0.7122</v>
      </c>
      <c r="C63" s="3">
        <v>0.7132</v>
      </c>
      <c r="D63" s="3">
        <v>0.7163</v>
      </c>
      <c r="E63" s="3">
        <v>0.7222</v>
      </c>
      <c r="F63" s="3">
        <v>0.7232</v>
      </c>
      <c r="G63" s="39">
        <v>0.7266</v>
      </c>
      <c r="H63" s="3">
        <v>0.7295</v>
      </c>
      <c r="I63" s="3">
        <v>0.73</v>
      </c>
      <c r="J63" s="3">
        <v>0.7322</v>
      </c>
      <c r="K63" s="3">
        <v>0.7331</v>
      </c>
      <c r="L63" s="3">
        <v>0.7359</v>
      </c>
      <c r="M63" s="39">
        <v>0.736</v>
      </c>
      <c r="N63" s="39">
        <v>0.739</v>
      </c>
    </row>
    <row r="64" spans="1:14" ht="14.25">
      <c r="A64" s="33">
        <v>63</v>
      </c>
      <c r="B64" s="3">
        <v>0.7015</v>
      </c>
      <c r="C64" s="3">
        <v>0.7025</v>
      </c>
      <c r="D64" s="3">
        <v>0.7056</v>
      </c>
      <c r="E64" s="3">
        <v>0.7114</v>
      </c>
      <c r="F64" s="3">
        <v>0.7123</v>
      </c>
      <c r="G64" s="39">
        <v>0.7156</v>
      </c>
      <c r="H64" s="3">
        <v>0.7185</v>
      </c>
      <c r="I64" s="3">
        <v>0.719</v>
      </c>
      <c r="J64" s="3">
        <v>0.7211</v>
      </c>
      <c r="K64" s="3">
        <v>0.7219</v>
      </c>
      <c r="L64" s="3">
        <v>0.7245</v>
      </c>
      <c r="M64" s="39">
        <v>0.7246</v>
      </c>
      <c r="N64" s="39">
        <v>0.7275</v>
      </c>
    </row>
    <row r="65" spans="1:14" ht="15" thickBot="1">
      <c r="A65" s="33">
        <v>64</v>
      </c>
      <c r="B65" s="3">
        <v>0.6908</v>
      </c>
      <c r="C65" s="3">
        <v>0.6918</v>
      </c>
      <c r="D65" s="3">
        <v>0.6948</v>
      </c>
      <c r="E65" s="3">
        <v>0.7005</v>
      </c>
      <c r="F65" s="3">
        <v>0.7014</v>
      </c>
      <c r="G65" s="39">
        <v>0.7047</v>
      </c>
      <c r="H65" s="3">
        <v>0.7075</v>
      </c>
      <c r="I65" s="3">
        <v>0.708</v>
      </c>
      <c r="J65" s="3">
        <v>0.7099</v>
      </c>
      <c r="K65" s="3">
        <v>0.7107</v>
      </c>
      <c r="L65" s="3">
        <v>0.7132</v>
      </c>
      <c r="M65" s="39">
        <v>0.7133</v>
      </c>
      <c r="N65" s="39">
        <v>0.716</v>
      </c>
    </row>
    <row r="66" spans="1:14" ht="14.25">
      <c r="A66" s="40">
        <v>65</v>
      </c>
      <c r="B66" s="2">
        <v>0.6801</v>
      </c>
      <c r="C66" s="2">
        <v>0.6811</v>
      </c>
      <c r="D66" s="2">
        <v>0.684</v>
      </c>
      <c r="E66" s="2">
        <v>0.6896</v>
      </c>
      <c r="F66" s="2">
        <v>0.6906</v>
      </c>
      <c r="G66" s="2">
        <v>0.6937</v>
      </c>
      <c r="H66" s="2">
        <v>0.6965</v>
      </c>
      <c r="I66" s="2">
        <v>0.697</v>
      </c>
      <c r="J66" s="2">
        <v>0.6988</v>
      </c>
      <c r="K66" s="2">
        <v>0.6995</v>
      </c>
      <c r="L66" s="2">
        <v>0.7019</v>
      </c>
      <c r="M66" s="2">
        <v>0.7019</v>
      </c>
      <c r="N66" s="2">
        <v>0.7045</v>
      </c>
    </row>
    <row r="67" spans="1:14" ht="14.25">
      <c r="A67" s="33">
        <v>66</v>
      </c>
      <c r="B67" s="3">
        <v>0.6695</v>
      </c>
      <c r="C67" s="3">
        <v>0.6704</v>
      </c>
      <c r="D67" s="3">
        <v>0.6733</v>
      </c>
      <c r="E67" s="3">
        <v>0.6787</v>
      </c>
      <c r="F67" s="3">
        <v>0.6797</v>
      </c>
      <c r="G67" s="39">
        <v>0.6827</v>
      </c>
      <c r="H67" s="3">
        <v>0.6854</v>
      </c>
      <c r="I67" s="3">
        <v>0.6859</v>
      </c>
      <c r="J67" s="3">
        <v>0.6876</v>
      </c>
      <c r="K67" s="3">
        <v>0.6883</v>
      </c>
      <c r="L67" s="3">
        <v>0.6905</v>
      </c>
      <c r="M67" s="39">
        <v>0.6906</v>
      </c>
      <c r="N67" s="39">
        <v>0.693</v>
      </c>
    </row>
    <row r="68" spans="1:14" ht="14.25">
      <c r="A68" s="33">
        <v>67</v>
      </c>
      <c r="B68" s="3">
        <v>0.6588</v>
      </c>
      <c r="C68" s="3">
        <v>0.6597</v>
      </c>
      <c r="D68" s="3">
        <v>0.6625</v>
      </c>
      <c r="E68" s="3">
        <v>0.6678</v>
      </c>
      <c r="F68" s="3">
        <v>0.6688</v>
      </c>
      <c r="G68" s="39">
        <v>0.6718</v>
      </c>
      <c r="H68" s="3">
        <v>0.6744</v>
      </c>
      <c r="I68" s="3">
        <v>0.6749</v>
      </c>
      <c r="J68" s="3">
        <v>0.6765</v>
      </c>
      <c r="K68" s="3">
        <v>0.6771</v>
      </c>
      <c r="L68" s="3">
        <v>0.6792</v>
      </c>
      <c r="M68" s="39">
        <v>0.6792</v>
      </c>
      <c r="N68" s="39">
        <v>0.6815</v>
      </c>
    </row>
    <row r="69" spans="1:14" ht="14.25">
      <c r="A69" s="33">
        <v>68</v>
      </c>
      <c r="B69" s="3">
        <v>0.6481</v>
      </c>
      <c r="C69" s="3">
        <v>0.649</v>
      </c>
      <c r="D69" s="3">
        <v>0.6518</v>
      </c>
      <c r="E69" s="3">
        <v>0.657</v>
      </c>
      <c r="F69" s="3">
        <v>0.6579</v>
      </c>
      <c r="G69" s="39">
        <v>0.6608</v>
      </c>
      <c r="H69" s="3">
        <v>0.6634</v>
      </c>
      <c r="I69" s="3">
        <v>0.6639</v>
      </c>
      <c r="J69" s="3">
        <v>0.6653</v>
      </c>
      <c r="K69" s="3">
        <v>0.6659</v>
      </c>
      <c r="L69" s="3">
        <v>0.6678</v>
      </c>
      <c r="M69" s="39">
        <v>0.6679</v>
      </c>
      <c r="N69" s="39">
        <v>0.67</v>
      </c>
    </row>
    <row r="70" spans="1:14" ht="15" thickBot="1">
      <c r="A70" s="33">
        <v>69</v>
      </c>
      <c r="B70" s="3">
        <v>0.6374</v>
      </c>
      <c r="C70" s="3">
        <v>0.6383</v>
      </c>
      <c r="D70" s="3">
        <v>0.641</v>
      </c>
      <c r="E70" s="3">
        <v>0.6461</v>
      </c>
      <c r="F70" s="3">
        <v>0.647</v>
      </c>
      <c r="G70" s="39">
        <v>0.6499</v>
      </c>
      <c r="H70" s="3">
        <v>0.6524</v>
      </c>
      <c r="I70" s="3">
        <v>0.6529</v>
      </c>
      <c r="J70" s="3">
        <v>0.6542</v>
      </c>
      <c r="K70" s="3">
        <v>0.6547</v>
      </c>
      <c r="L70" s="3">
        <v>0.6565</v>
      </c>
      <c r="M70" s="39">
        <v>0.6565</v>
      </c>
      <c r="N70" s="39">
        <v>0.6585</v>
      </c>
    </row>
    <row r="71" spans="1:14" ht="14.25">
      <c r="A71" s="40">
        <v>70</v>
      </c>
      <c r="B71" s="2">
        <v>0.6267</v>
      </c>
      <c r="C71" s="2">
        <v>0.6276</v>
      </c>
      <c r="D71" s="2">
        <v>0.6302</v>
      </c>
      <c r="E71" s="2">
        <v>0.6352</v>
      </c>
      <c r="F71" s="2">
        <v>0.6361</v>
      </c>
      <c r="G71" s="2">
        <v>0.6389</v>
      </c>
      <c r="H71" s="2">
        <v>0.6414</v>
      </c>
      <c r="I71" s="2">
        <v>0.6419</v>
      </c>
      <c r="J71" s="2">
        <v>0.643</v>
      </c>
      <c r="K71" s="2">
        <v>0.6435</v>
      </c>
      <c r="L71" s="2">
        <v>0.6451</v>
      </c>
      <c r="M71" s="2">
        <v>0.6452</v>
      </c>
      <c r="N71" s="2">
        <v>0.647</v>
      </c>
    </row>
    <row r="72" spans="1:14" ht="14.25">
      <c r="A72" s="33">
        <v>71</v>
      </c>
      <c r="B72" s="3">
        <v>0.6161</v>
      </c>
      <c r="C72" s="3">
        <v>0.6169</v>
      </c>
      <c r="D72" s="3">
        <v>0.6195</v>
      </c>
      <c r="E72" s="3">
        <v>0.6243</v>
      </c>
      <c r="F72" s="3">
        <v>0.6252</v>
      </c>
      <c r="G72" s="39">
        <v>0.628</v>
      </c>
      <c r="H72" s="3">
        <v>0.6304</v>
      </c>
      <c r="I72" s="3">
        <v>0.6308</v>
      </c>
      <c r="J72" s="3">
        <v>0.6319</v>
      </c>
      <c r="K72" s="3">
        <v>0.6323</v>
      </c>
      <c r="L72" s="3">
        <v>0.6338</v>
      </c>
      <c r="M72" s="39">
        <v>0.6338</v>
      </c>
      <c r="N72" s="39">
        <v>0.6355</v>
      </c>
    </row>
    <row r="73" spans="1:14" ht="14.25">
      <c r="A73" s="33">
        <v>72</v>
      </c>
      <c r="B73" s="3">
        <v>0.6054</v>
      </c>
      <c r="C73" s="3">
        <v>0.6062</v>
      </c>
      <c r="D73" s="3">
        <v>0.6087</v>
      </c>
      <c r="E73" s="3">
        <v>0.6135</v>
      </c>
      <c r="F73" s="3">
        <v>0.6143</v>
      </c>
      <c r="G73" s="39">
        <v>0.617</v>
      </c>
      <c r="H73" s="3">
        <v>0.6194</v>
      </c>
      <c r="I73" s="3">
        <v>0.6198</v>
      </c>
      <c r="J73" s="3">
        <v>0.6208</v>
      </c>
      <c r="K73" s="3">
        <v>0.6211</v>
      </c>
      <c r="L73" s="3">
        <v>0.6224</v>
      </c>
      <c r="M73" s="39">
        <v>0.6225</v>
      </c>
      <c r="N73" s="39">
        <v>0.624</v>
      </c>
    </row>
    <row r="74" spans="1:14" ht="14.25">
      <c r="A74" s="33">
        <v>73</v>
      </c>
      <c r="B74" s="3">
        <v>0.5947</v>
      </c>
      <c r="C74" s="3">
        <v>0.5955</v>
      </c>
      <c r="D74" s="3">
        <v>0.598</v>
      </c>
      <c r="E74" s="3">
        <v>0.6026</v>
      </c>
      <c r="F74" s="3">
        <v>0.6034</v>
      </c>
      <c r="G74" s="39">
        <v>0.606</v>
      </c>
      <c r="H74" s="3">
        <v>0.6084</v>
      </c>
      <c r="I74" s="3">
        <v>0.6088</v>
      </c>
      <c r="J74" s="3">
        <v>0.6096</v>
      </c>
      <c r="K74" s="3">
        <v>0.6099</v>
      </c>
      <c r="L74" s="3">
        <v>0.6111</v>
      </c>
      <c r="M74" s="39">
        <v>0.6111</v>
      </c>
      <c r="N74" s="39">
        <v>0.6125</v>
      </c>
    </row>
    <row r="75" spans="1:14" ht="15" thickBot="1">
      <c r="A75" s="33">
        <v>74</v>
      </c>
      <c r="B75" s="3">
        <v>0.584</v>
      </c>
      <c r="C75" s="3">
        <v>0.5848</v>
      </c>
      <c r="D75" s="3">
        <v>0.5872</v>
      </c>
      <c r="E75" s="3">
        <v>0.5917</v>
      </c>
      <c r="F75" s="3">
        <v>0.5925</v>
      </c>
      <c r="G75" s="39">
        <v>0.5951</v>
      </c>
      <c r="H75" s="3">
        <v>0.5974</v>
      </c>
      <c r="I75" s="3">
        <v>0.5978</v>
      </c>
      <c r="J75" s="3">
        <v>0.5985</v>
      </c>
      <c r="K75" s="3">
        <v>0.5987</v>
      </c>
      <c r="L75" s="3">
        <v>0.5997</v>
      </c>
      <c r="M75" s="39">
        <v>0.5998</v>
      </c>
      <c r="N75" s="39">
        <v>0.601</v>
      </c>
    </row>
    <row r="76" spans="1:14" ht="14.25">
      <c r="A76" s="40">
        <v>75</v>
      </c>
      <c r="B76" s="2">
        <v>0.5733</v>
      </c>
      <c r="C76" s="2">
        <v>0.5741</v>
      </c>
      <c r="D76" s="2">
        <v>0.5764</v>
      </c>
      <c r="E76" s="2">
        <v>0.5808</v>
      </c>
      <c r="F76" s="2">
        <v>0.5816</v>
      </c>
      <c r="G76" s="2">
        <v>0.5841</v>
      </c>
      <c r="H76" s="2">
        <v>0.5864</v>
      </c>
      <c r="I76" s="2">
        <v>0.5868</v>
      </c>
      <c r="J76" s="2">
        <v>0.5873</v>
      </c>
      <c r="K76" s="2">
        <v>0.5875</v>
      </c>
      <c r="L76" s="2">
        <v>0.5884</v>
      </c>
      <c r="M76" s="2">
        <v>0.5884</v>
      </c>
      <c r="N76" s="2">
        <v>0.5895</v>
      </c>
    </row>
    <row r="77" spans="1:14" ht="14.25">
      <c r="A77" s="33">
        <v>76</v>
      </c>
      <c r="B77" s="3">
        <v>0.5627</v>
      </c>
      <c r="C77" s="3">
        <v>0.5634</v>
      </c>
      <c r="D77" s="3">
        <v>0.5657</v>
      </c>
      <c r="E77" s="3">
        <v>0.57</v>
      </c>
      <c r="F77" s="3">
        <v>0.5707</v>
      </c>
      <c r="G77" s="39">
        <v>0.5732</v>
      </c>
      <c r="H77" s="3">
        <v>0.5753</v>
      </c>
      <c r="I77" s="3">
        <v>0.5757</v>
      </c>
      <c r="J77" s="3">
        <v>0.5762</v>
      </c>
      <c r="K77" s="3">
        <v>0.5763</v>
      </c>
      <c r="L77" s="3">
        <v>0.5771</v>
      </c>
      <c r="M77" s="39">
        <v>0.5771</v>
      </c>
      <c r="N77" s="39">
        <v>0.578</v>
      </c>
    </row>
    <row r="78" spans="1:14" ht="14.25">
      <c r="A78" s="33">
        <v>77</v>
      </c>
      <c r="B78" s="3">
        <v>0.552</v>
      </c>
      <c r="C78" s="3">
        <v>0.5527</v>
      </c>
      <c r="D78" s="3">
        <v>0.5549</v>
      </c>
      <c r="E78" s="3">
        <v>0.5591</v>
      </c>
      <c r="F78" s="3">
        <v>0.5598</v>
      </c>
      <c r="G78" s="39">
        <v>0.5622</v>
      </c>
      <c r="H78" s="3">
        <v>0.5643</v>
      </c>
      <c r="I78" s="3">
        <v>0.5647</v>
      </c>
      <c r="J78" s="3">
        <v>0.565</v>
      </c>
      <c r="K78" s="3">
        <v>0.5651</v>
      </c>
      <c r="L78" s="3">
        <v>0.5657</v>
      </c>
      <c r="M78" s="39">
        <v>0.5657</v>
      </c>
      <c r="N78" s="39">
        <v>0.5665</v>
      </c>
    </row>
    <row r="79" spans="1:14" ht="14.25">
      <c r="A79" s="33">
        <v>78</v>
      </c>
      <c r="B79" s="3">
        <v>0.5413</v>
      </c>
      <c r="C79" s="3">
        <v>0.542</v>
      </c>
      <c r="D79" s="3">
        <v>0.5442</v>
      </c>
      <c r="E79" s="3">
        <v>0.5482</v>
      </c>
      <c r="F79" s="3">
        <v>0.5489</v>
      </c>
      <c r="G79" s="39">
        <v>0.5513</v>
      </c>
      <c r="H79" s="3">
        <v>0.5533</v>
      </c>
      <c r="I79" s="3">
        <v>0.5537</v>
      </c>
      <c r="J79" s="3">
        <v>0.5539</v>
      </c>
      <c r="K79" s="3">
        <v>0.5539</v>
      </c>
      <c r="L79" s="3">
        <v>0.5544</v>
      </c>
      <c r="M79" s="39">
        <v>0.5544</v>
      </c>
      <c r="N79" s="39">
        <v>0.555</v>
      </c>
    </row>
    <row r="80" spans="1:14" ht="15" thickBot="1">
      <c r="A80" s="33">
        <v>79</v>
      </c>
      <c r="B80" s="3">
        <v>0.5306</v>
      </c>
      <c r="C80" s="3">
        <v>0.5313</v>
      </c>
      <c r="D80" s="3">
        <v>0.5334</v>
      </c>
      <c r="E80" s="3">
        <v>0.5373</v>
      </c>
      <c r="F80" s="3">
        <v>0.538</v>
      </c>
      <c r="G80" s="39">
        <v>0.5401</v>
      </c>
      <c r="H80" s="3">
        <v>0.5419</v>
      </c>
      <c r="I80" s="3">
        <v>0.5422</v>
      </c>
      <c r="J80" s="3">
        <v>0.5426</v>
      </c>
      <c r="K80" s="3">
        <v>0.5427</v>
      </c>
      <c r="L80" s="3">
        <v>0.543</v>
      </c>
      <c r="M80" s="39">
        <v>0.543</v>
      </c>
      <c r="N80" s="39">
        <v>0.5435</v>
      </c>
    </row>
    <row r="81" spans="1:14" ht="14.25">
      <c r="A81" s="40">
        <v>80</v>
      </c>
      <c r="B81" s="2">
        <v>0.5199</v>
      </c>
      <c r="C81" s="2">
        <v>0.5206</v>
      </c>
      <c r="D81" s="2">
        <v>0.5225</v>
      </c>
      <c r="E81" s="2">
        <v>0.5257</v>
      </c>
      <c r="F81" s="2">
        <v>0.5263</v>
      </c>
      <c r="G81" s="2">
        <v>0.528</v>
      </c>
      <c r="H81" s="2">
        <v>0.5294</v>
      </c>
      <c r="I81" s="2">
        <v>0.5297</v>
      </c>
      <c r="J81" s="2">
        <v>0.5305</v>
      </c>
      <c r="K81" s="2">
        <v>0.5309</v>
      </c>
      <c r="L81" s="2">
        <v>0.5315</v>
      </c>
      <c r="M81" s="2">
        <v>0.5315</v>
      </c>
      <c r="N81" s="2">
        <v>0.532</v>
      </c>
    </row>
    <row r="82" spans="1:14" ht="14.25">
      <c r="A82" s="33">
        <v>81</v>
      </c>
      <c r="B82" s="3">
        <v>0.5087</v>
      </c>
      <c r="C82" s="3">
        <v>0.5091</v>
      </c>
      <c r="D82" s="3">
        <v>0.5106</v>
      </c>
      <c r="E82" s="3">
        <v>0.5131</v>
      </c>
      <c r="F82" s="3">
        <v>0.5135</v>
      </c>
      <c r="G82" s="39">
        <v>0.5149</v>
      </c>
      <c r="H82" s="3">
        <v>0.516</v>
      </c>
      <c r="I82" s="3">
        <v>0.5161</v>
      </c>
      <c r="J82" s="3">
        <v>0.5174</v>
      </c>
      <c r="K82" s="3">
        <v>0.518</v>
      </c>
      <c r="L82" s="3">
        <v>0.519</v>
      </c>
      <c r="M82" s="39">
        <v>0.519</v>
      </c>
      <c r="N82" s="39">
        <v>0.52</v>
      </c>
    </row>
    <row r="83" spans="1:14" ht="14.25">
      <c r="A83" s="33">
        <v>82</v>
      </c>
      <c r="B83" s="3">
        <v>0.4962</v>
      </c>
      <c r="C83" s="3">
        <v>0.4965</v>
      </c>
      <c r="D83" s="3">
        <v>0.4976</v>
      </c>
      <c r="E83" s="3">
        <v>0.4993</v>
      </c>
      <c r="F83" s="3">
        <v>0.4997</v>
      </c>
      <c r="G83" s="39">
        <v>0.5007</v>
      </c>
      <c r="H83" s="3">
        <v>0.5015</v>
      </c>
      <c r="I83" s="3">
        <v>0.5016</v>
      </c>
      <c r="J83" s="3">
        <v>0.5033</v>
      </c>
      <c r="K83" s="3">
        <v>0.5041</v>
      </c>
      <c r="L83" s="3">
        <v>0.5055</v>
      </c>
      <c r="M83" s="39">
        <v>0.5055</v>
      </c>
      <c r="N83" s="39">
        <v>0.507</v>
      </c>
    </row>
    <row r="84" spans="1:14" ht="14.25">
      <c r="A84" s="33">
        <v>83</v>
      </c>
      <c r="B84" s="3">
        <v>0.4825</v>
      </c>
      <c r="C84" s="3">
        <v>0.4827</v>
      </c>
      <c r="D84" s="3">
        <v>0.4834</v>
      </c>
      <c r="E84" s="3">
        <v>0.4845</v>
      </c>
      <c r="F84" s="3">
        <v>0.4848</v>
      </c>
      <c r="G84" s="39">
        <v>0.4855</v>
      </c>
      <c r="H84" s="3">
        <v>0.4861</v>
      </c>
      <c r="I84" s="3">
        <v>0.4861</v>
      </c>
      <c r="J84" s="3">
        <v>0.4882</v>
      </c>
      <c r="K84" s="3">
        <v>0.4893</v>
      </c>
      <c r="L84" s="3">
        <v>0.491</v>
      </c>
      <c r="M84" s="39">
        <v>0.491</v>
      </c>
      <c r="N84" s="39">
        <v>0.493</v>
      </c>
    </row>
    <row r="85" spans="1:14" ht="15" thickBot="1">
      <c r="A85" s="33">
        <v>84</v>
      </c>
      <c r="B85" s="3">
        <v>0.4676</v>
      </c>
      <c r="C85" s="3">
        <v>0.4678</v>
      </c>
      <c r="D85" s="3">
        <v>0.4682</v>
      </c>
      <c r="E85" s="3">
        <v>0.4686</v>
      </c>
      <c r="F85" s="3">
        <v>0.4688</v>
      </c>
      <c r="G85" s="39">
        <v>0.4693</v>
      </c>
      <c r="H85" s="3">
        <v>0.4696</v>
      </c>
      <c r="I85" s="3">
        <v>0.4696</v>
      </c>
      <c r="J85" s="3">
        <v>0.472</v>
      </c>
      <c r="K85" s="3">
        <v>0.4734</v>
      </c>
      <c r="L85" s="3">
        <v>0.4755</v>
      </c>
      <c r="M85" s="39">
        <v>0.4756</v>
      </c>
      <c r="N85" s="39">
        <v>0.478</v>
      </c>
    </row>
    <row r="86" spans="1:14" ht="14.25">
      <c r="A86" s="40">
        <v>85</v>
      </c>
      <c r="B86" s="2">
        <v>0.4515</v>
      </c>
      <c r="C86" s="2">
        <v>0.4516</v>
      </c>
      <c r="D86" s="2">
        <v>0.4517</v>
      </c>
      <c r="E86" s="2">
        <v>0.4517</v>
      </c>
      <c r="F86" s="2">
        <v>0.4518</v>
      </c>
      <c r="G86" s="2">
        <v>0.4521</v>
      </c>
      <c r="H86" s="2">
        <v>0.4522</v>
      </c>
      <c r="I86" s="2">
        <v>0.4521</v>
      </c>
      <c r="J86" s="2">
        <v>0.4549</v>
      </c>
      <c r="K86" s="2">
        <v>0.4565</v>
      </c>
      <c r="L86" s="2">
        <v>0.459</v>
      </c>
      <c r="M86" s="2">
        <v>0.4591</v>
      </c>
      <c r="N86" s="2">
        <v>0.462</v>
      </c>
    </row>
    <row r="87" spans="1:14" ht="14.25">
      <c r="A87" s="33">
        <v>86</v>
      </c>
      <c r="B87" s="3">
        <v>0.4343</v>
      </c>
      <c r="C87" s="3">
        <v>0.4343</v>
      </c>
      <c r="D87" s="3">
        <v>0.4341</v>
      </c>
      <c r="E87" s="3">
        <v>0.4336</v>
      </c>
      <c r="F87" s="3">
        <v>0.4337</v>
      </c>
      <c r="G87" s="39">
        <v>0.4339</v>
      </c>
      <c r="H87" s="3">
        <v>0.4337</v>
      </c>
      <c r="I87" s="3">
        <v>0.4335</v>
      </c>
      <c r="J87" s="3">
        <v>0.4368</v>
      </c>
      <c r="K87" s="3">
        <v>0.4387</v>
      </c>
      <c r="L87" s="3">
        <v>0.4416</v>
      </c>
      <c r="M87" s="39">
        <v>0.4416</v>
      </c>
      <c r="N87" s="39">
        <v>0.445</v>
      </c>
    </row>
    <row r="88" spans="1:14" ht="14.25">
      <c r="A88" s="33">
        <v>87</v>
      </c>
      <c r="B88" s="3">
        <v>0.4158</v>
      </c>
      <c r="C88" s="3">
        <v>0.4158</v>
      </c>
      <c r="D88" s="3">
        <v>0.4154</v>
      </c>
      <c r="E88" s="3">
        <v>0.4145</v>
      </c>
      <c r="F88" s="3">
        <v>0.4146</v>
      </c>
      <c r="G88" s="39">
        <v>0.4147</v>
      </c>
      <c r="H88" s="3">
        <v>0.4143</v>
      </c>
      <c r="I88" s="3">
        <v>0.414</v>
      </c>
      <c r="J88" s="3">
        <v>0.4177</v>
      </c>
      <c r="K88" s="3">
        <v>0.4198</v>
      </c>
      <c r="L88" s="3">
        <v>0.4231</v>
      </c>
      <c r="M88" s="39">
        <v>0.4231</v>
      </c>
      <c r="N88" s="39">
        <v>0.427</v>
      </c>
    </row>
    <row r="89" spans="1:14" ht="14.25">
      <c r="A89" s="33">
        <v>88</v>
      </c>
      <c r="B89" s="3">
        <v>0.3961</v>
      </c>
      <c r="C89" s="3">
        <v>0.3961</v>
      </c>
      <c r="D89" s="3">
        <v>0.3956</v>
      </c>
      <c r="E89" s="3">
        <v>0.3942</v>
      </c>
      <c r="F89" s="3">
        <v>0.3944</v>
      </c>
      <c r="G89" s="39">
        <v>0.3944</v>
      </c>
      <c r="H89" s="3">
        <v>0.3938</v>
      </c>
      <c r="I89" s="3">
        <v>0.3935</v>
      </c>
      <c r="J89" s="3">
        <v>0.3976</v>
      </c>
      <c r="K89" s="3">
        <v>0.3999</v>
      </c>
      <c r="L89" s="3">
        <v>0.4036</v>
      </c>
      <c r="M89" s="39">
        <v>0.4037</v>
      </c>
      <c r="N89" s="39">
        <v>0.408</v>
      </c>
    </row>
    <row r="90" spans="1:14" ht="14.25">
      <c r="A90" s="33">
        <v>89</v>
      </c>
      <c r="B90" s="3">
        <v>0.3752</v>
      </c>
      <c r="C90" s="3">
        <v>0.3752</v>
      </c>
      <c r="D90" s="3">
        <v>0.3746</v>
      </c>
      <c r="E90" s="3">
        <v>0.3729</v>
      </c>
      <c r="F90" s="3">
        <v>0.3731</v>
      </c>
      <c r="G90" s="39">
        <v>0.3731</v>
      </c>
      <c r="H90" s="3">
        <v>0.3724</v>
      </c>
      <c r="I90" s="3">
        <v>0.372</v>
      </c>
      <c r="J90" s="3">
        <v>0.3765</v>
      </c>
      <c r="K90" s="3">
        <v>0.3791</v>
      </c>
      <c r="L90" s="3">
        <v>0.3831</v>
      </c>
      <c r="M90" s="39">
        <v>0.3832</v>
      </c>
      <c r="N90" s="39">
        <v>0.388</v>
      </c>
    </row>
    <row r="91" spans="1:14" ht="14.25">
      <c r="A91" s="40">
        <v>90</v>
      </c>
      <c r="B91" s="4">
        <v>0.3531</v>
      </c>
      <c r="C91" s="4">
        <v>0.3532</v>
      </c>
      <c r="D91" s="4">
        <v>0.3524</v>
      </c>
      <c r="E91" s="4">
        <v>0.3506</v>
      </c>
      <c r="F91" s="4">
        <v>0.3508</v>
      </c>
      <c r="G91" s="4">
        <v>0.3508</v>
      </c>
      <c r="H91" s="4">
        <v>0.3499</v>
      </c>
      <c r="I91" s="4">
        <v>0.3495</v>
      </c>
      <c r="J91" s="4">
        <v>0.3543</v>
      </c>
      <c r="K91" s="4">
        <v>0.3572</v>
      </c>
      <c r="L91" s="4">
        <v>0.3616</v>
      </c>
      <c r="M91" s="4">
        <v>0.3617</v>
      </c>
      <c r="N91" s="4">
        <v>0.367</v>
      </c>
    </row>
    <row r="92" spans="1:14" ht="14.25">
      <c r="A92" s="33">
        <v>91</v>
      </c>
      <c r="B92" s="3">
        <v>0.3299</v>
      </c>
      <c r="C92" s="3">
        <v>0.3299</v>
      </c>
      <c r="D92" s="3">
        <v>0.3292</v>
      </c>
      <c r="E92" s="3">
        <v>0.3271</v>
      </c>
      <c r="F92" s="3">
        <v>0.3275</v>
      </c>
      <c r="G92" s="39">
        <v>0.3275</v>
      </c>
      <c r="H92" s="3">
        <v>0.3265</v>
      </c>
      <c r="I92" s="3">
        <v>0.3259</v>
      </c>
      <c r="J92" s="3">
        <v>0.3312</v>
      </c>
      <c r="K92" s="3">
        <v>0.3343</v>
      </c>
      <c r="L92" s="3">
        <v>0.3391</v>
      </c>
      <c r="M92" s="39">
        <v>0.3392</v>
      </c>
      <c r="N92" s="39">
        <v>0.345</v>
      </c>
    </row>
    <row r="93" spans="1:14" ht="14.25">
      <c r="A93" s="33">
        <v>92</v>
      </c>
      <c r="B93" s="3">
        <v>0.3054</v>
      </c>
      <c r="C93" s="3">
        <v>0.3055</v>
      </c>
      <c r="D93" s="3">
        <v>0.3047</v>
      </c>
      <c r="E93" s="3">
        <v>0.3026</v>
      </c>
      <c r="F93" s="3">
        <v>0.303</v>
      </c>
      <c r="G93" s="39">
        <v>0.3031</v>
      </c>
      <c r="H93" s="3">
        <v>0.302</v>
      </c>
      <c r="I93" s="3">
        <v>0.3014</v>
      </c>
      <c r="J93" s="3">
        <v>0.3071</v>
      </c>
      <c r="K93" s="3">
        <v>0.3105</v>
      </c>
      <c r="L93" s="3">
        <v>0.3157</v>
      </c>
      <c r="M93" s="39">
        <v>0.3157</v>
      </c>
      <c r="N93" s="39">
        <v>0.322</v>
      </c>
    </row>
    <row r="94" spans="1:14" ht="14.25">
      <c r="A94" s="33">
        <v>93</v>
      </c>
      <c r="B94" s="3">
        <v>0.2797</v>
      </c>
      <c r="C94" s="3">
        <v>0.2799</v>
      </c>
      <c r="D94" s="3">
        <v>0.2792</v>
      </c>
      <c r="E94" s="3">
        <v>0.277</v>
      </c>
      <c r="F94" s="3">
        <v>0.2775</v>
      </c>
      <c r="G94" s="39">
        <v>0.2777</v>
      </c>
      <c r="H94" s="3">
        <v>0.2766</v>
      </c>
      <c r="I94" s="3">
        <v>0.2759</v>
      </c>
      <c r="J94" s="3">
        <v>0.282</v>
      </c>
      <c r="K94" s="3">
        <v>0.2856</v>
      </c>
      <c r="L94" s="3">
        <v>0.2912</v>
      </c>
      <c r="M94" s="39">
        <v>0.2913</v>
      </c>
      <c r="N94" s="39">
        <v>0.298</v>
      </c>
    </row>
    <row r="95" spans="1:14" ht="14.25">
      <c r="A95" s="33">
        <v>94</v>
      </c>
      <c r="B95" s="3">
        <v>0.2528</v>
      </c>
      <c r="C95" s="3">
        <v>0.2532</v>
      </c>
      <c r="D95" s="3">
        <v>0.2525</v>
      </c>
      <c r="E95" s="3">
        <v>0.2503</v>
      </c>
      <c r="F95" s="3">
        <v>0.251</v>
      </c>
      <c r="G95" s="39">
        <v>0.2514</v>
      </c>
      <c r="H95" s="3">
        <v>0.2501</v>
      </c>
      <c r="I95" s="3">
        <v>0.2494</v>
      </c>
      <c r="J95" s="3">
        <v>0.2559</v>
      </c>
      <c r="K95" s="3">
        <v>0.2598</v>
      </c>
      <c r="L95" s="3">
        <v>0.2657</v>
      </c>
      <c r="M95" s="39">
        <v>0.2658</v>
      </c>
      <c r="N95" s="39">
        <v>0.273</v>
      </c>
    </row>
    <row r="96" spans="1:14" ht="14.25">
      <c r="A96" s="40">
        <v>95</v>
      </c>
      <c r="B96" s="4">
        <v>0.2247</v>
      </c>
      <c r="C96" s="4">
        <v>0.2252</v>
      </c>
      <c r="D96" s="4">
        <v>0.2246</v>
      </c>
      <c r="E96" s="4">
        <v>0.2225</v>
      </c>
      <c r="F96" s="4">
        <v>0.2234</v>
      </c>
      <c r="G96" s="4">
        <v>0.2239</v>
      </c>
      <c r="H96" s="4">
        <v>0.2227</v>
      </c>
      <c r="I96" s="4">
        <v>0.2219</v>
      </c>
      <c r="J96" s="4">
        <v>0.2288</v>
      </c>
      <c r="K96" s="4">
        <v>0.2329</v>
      </c>
      <c r="L96" s="4">
        <v>0.2392</v>
      </c>
      <c r="M96" s="4">
        <v>0.2393</v>
      </c>
      <c r="N96" s="4">
        <v>0.247</v>
      </c>
    </row>
    <row r="97" spans="1:14" ht="14.25">
      <c r="A97" s="33">
        <v>96</v>
      </c>
      <c r="B97" s="3">
        <v>0.1955</v>
      </c>
      <c r="C97" s="3">
        <v>0.1961</v>
      </c>
      <c r="D97" s="3">
        <v>0.1957</v>
      </c>
      <c r="E97" s="3">
        <v>0.1936</v>
      </c>
      <c r="F97" s="3">
        <v>0.1947</v>
      </c>
      <c r="G97" s="39">
        <v>0.1955</v>
      </c>
      <c r="H97" s="3">
        <v>0.1942</v>
      </c>
      <c r="I97" s="3">
        <v>0.1933</v>
      </c>
      <c r="J97" s="3">
        <v>0.2007</v>
      </c>
      <c r="K97" s="3">
        <v>0.205</v>
      </c>
      <c r="L97" s="3">
        <v>0.2117</v>
      </c>
      <c r="M97" s="39">
        <v>0.2118</v>
      </c>
      <c r="N97" s="39">
        <v>0.22</v>
      </c>
    </row>
    <row r="98" spans="1:14" ht="14.25">
      <c r="A98" s="33">
        <v>97</v>
      </c>
      <c r="B98" s="3">
        <v>0.165</v>
      </c>
      <c r="C98" s="3">
        <v>0.1658</v>
      </c>
      <c r="D98" s="3">
        <v>0.1655</v>
      </c>
      <c r="E98" s="3">
        <v>0.1637</v>
      </c>
      <c r="F98" s="3">
        <v>0.165</v>
      </c>
      <c r="G98" s="39">
        <v>0.1661</v>
      </c>
      <c r="H98" s="3">
        <v>0.1648</v>
      </c>
      <c r="I98" s="3">
        <v>0.1638</v>
      </c>
      <c r="J98" s="3">
        <v>0.1715</v>
      </c>
      <c r="K98" s="3">
        <v>0.1762</v>
      </c>
      <c r="L98" s="3">
        <v>0.1832</v>
      </c>
      <c r="M98" s="39">
        <v>0.1833</v>
      </c>
      <c r="N98" s="39">
        <v>0.192</v>
      </c>
    </row>
    <row r="99" spans="1:14" ht="14.25">
      <c r="A99" s="33">
        <v>98</v>
      </c>
      <c r="B99" s="3">
        <v>0.1333</v>
      </c>
      <c r="C99" s="3">
        <v>0.1343</v>
      </c>
      <c r="D99" s="3">
        <v>0.1343</v>
      </c>
      <c r="E99" s="3">
        <v>0.1327</v>
      </c>
      <c r="F99" s="3">
        <v>0.1342</v>
      </c>
      <c r="G99" s="39">
        <v>0.1356</v>
      </c>
      <c r="H99" s="3">
        <v>0.1343</v>
      </c>
      <c r="I99" s="3">
        <v>0.1333</v>
      </c>
      <c r="J99" s="3">
        <v>0.1414</v>
      </c>
      <c r="K99" s="3">
        <v>0.1463</v>
      </c>
      <c r="L99" s="3">
        <v>0.1537</v>
      </c>
      <c r="M99" s="39">
        <v>0.1539</v>
      </c>
      <c r="N99" s="39">
        <v>0.163</v>
      </c>
    </row>
    <row r="100" spans="1:14" ht="14.25">
      <c r="A100" s="33">
        <v>99</v>
      </c>
      <c r="B100" s="3">
        <v>0.1004</v>
      </c>
      <c r="C100" s="3">
        <v>0.1016</v>
      </c>
      <c r="D100" s="3">
        <v>0.1019</v>
      </c>
      <c r="E100" s="3">
        <v>0.1006</v>
      </c>
      <c r="F100" s="3">
        <v>0.1023</v>
      </c>
      <c r="G100" s="39">
        <v>0.1041</v>
      </c>
      <c r="H100" s="3">
        <v>0.1029</v>
      </c>
      <c r="I100" s="3">
        <v>0.1018</v>
      </c>
      <c r="J100" s="3">
        <v>0.1103</v>
      </c>
      <c r="K100" s="3">
        <v>0.1154</v>
      </c>
      <c r="L100" s="3">
        <v>0.1233</v>
      </c>
      <c r="M100" s="39">
        <v>0.1234</v>
      </c>
      <c r="N100" s="39">
        <v>0.133</v>
      </c>
    </row>
    <row r="101" spans="1:14" ht="14.25">
      <c r="A101" s="40">
        <v>100</v>
      </c>
      <c r="B101" s="4">
        <v>0.0663</v>
      </c>
      <c r="C101" s="4">
        <v>0.0677</v>
      </c>
      <c r="D101" s="4">
        <v>0.0684</v>
      </c>
      <c r="E101" s="4">
        <v>0.0674</v>
      </c>
      <c r="F101" s="4">
        <v>0.0694</v>
      </c>
      <c r="G101" s="4">
        <v>0.0716</v>
      </c>
      <c r="H101" s="4">
        <v>0.0704</v>
      </c>
      <c r="I101" s="4">
        <v>0.0692</v>
      </c>
      <c r="J101" s="4">
        <v>0.0782</v>
      </c>
      <c r="K101" s="4">
        <v>0.0836</v>
      </c>
      <c r="L101" s="4">
        <v>0.0918</v>
      </c>
      <c r="M101" s="4">
        <v>0.0919</v>
      </c>
      <c r="N101" s="4">
        <v>0.102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21" ht="14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</row>
    <row r="2" spans="1:21" ht="23.25" thickBot="1">
      <c r="A2" s="5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 thickBot="1">
      <c r="A3" s="41" t="s">
        <v>26</v>
      </c>
      <c r="B3" s="42" t="s">
        <v>68</v>
      </c>
      <c r="C3" s="42" t="s">
        <v>69</v>
      </c>
      <c r="D3" s="42" t="s">
        <v>54</v>
      </c>
      <c r="E3" s="42" t="s">
        <v>70</v>
      </c>
      <c r="F3" s="42" t="s">
        <v>34</v>
      </c>
      <c r="G3" s="42" t="s">
        <v>71</v>
      </c>
      <c r="H3" s="42" t="s">
        <v>72</v>
      </c>
      <c r="I3" s="42" t="s">
        <v>73</v>
      </c>
      <c r="J3" s="42" t="s">
        <v>74</v>
      </c>
      <c r="K3" s="42" t="s">
        <v>75</v>
      </c>
      <c r="L3" s="42" t="s">
        <v>76</v>
      </c>
      <c r="M3" s="42" t="s">
        <v>77</v>
      </c>
      <c r="N3" s="42" t="s">
        <v>78</v>
      </c>
      <c r="O3" s="42" t="s">
        <v>79</v>
      </c>
      <c r="P3" s="42" t="s">
        <v>80</v>
      </c>
      <c r="Q3" s="42" t="s">
        <v>81</v>
      </c>
      <c r="R3" s="42" t="s">
        <v>82</v>
      </c>
      <c r="S3" s="42" t="s">
        <v>83</v>
      </c>
      <c r="T3" s="42" t="s">
        <v>84</v>
      </c>
      <c r="U3" s="42" t="s">
        <v>85</v>
      </c>
    </row>
    <row r="4" spans="1:21" ht="14.25">
      <c r="A4" s="53" t="s">
        <v>36</v>
      </c>
      <c r="B4" s="42">
        <v>5</v>
      </c>
      <c r="C4" s="42">
        <v>6</v>
      </c>
      <c r="D4" s="46">
        <v>6.437376</v>
      </c>
      <c r="E4" s="42">
        <v>8</v>
      </c>
      <c r="F4" s="46">
        <v>8.04672</v>
      </c>
      <c r="G4" s="42">
        <v>10</v>
      </c>
      <c r="H4" s="42">
        <v>12</v>
      </c>
      <c r="I4" s="42">
        <v>15</v>
      </c>
      <c r="J4" s="42">
        <v>16.09344</v>
      </c>
      <c r="K4" s="42">
        <v>20</v>
      </c>
      <c r="L4" s="42">
        <v>21.0975</v>
      </c>
      <c r="M4" s="42">
        <v>25</v>
      </c>
      <c r="N4" s="42">
        <v>30</v>
      </c>
      <c r="O4" s="42">
        <v>42.195</v>
      </c>
      <c r="P4" s="42">
        <v>50</v>
      </c>
      <c r="Q4" s="42">
        <v>80.46736</v>
      </c>
      <c r="R4" s="42">
        <v>100</v>
      </c>
      <c r="S4" s="42">
        <v>150</v>
      </c>
      <c r="T4" s="42">
        <v>160.9344</v>
      </c>
      <c r="U4" s="42">
        <v>200</v>
      </c>
    </row>
    <row r="5" spans="1:21" ht="14.25">
      <c r="A5" s="33" t="s">
        <v>37</v>
      </c>
      <c r="B5" s="43">
        <v>774</v>
      </c>
      <c r="C5" s="43">
        <v>940</v>
      </c>
      <c r="D5" s="43">
        <v>1011</v>
      </c>
      <c r="E5" s="43">
        <v>1272</v>
      </c>
      <c r="F5" s="43">
        <v>1280</v>
      </c>
      <c r="G5" s="43">
        <v>1611</v>
      </c>
      <c r="H5" s="43">
        <v>1951</v>
      </c>
      <c r="I5" s="43">
        <v>2469</v>
      </c>
      <c r="J5" s="43">
        <v>2663</v>
      </c>
      <c r="K5" s="43">
        <v>3358</v>
      </c>
      <c r="L5" s="43">
        <v>3553</v>
      </c>
      <c r="M5" s="43">
        <v>4259</v>
      </c>
      <c r="N5" s="43">
        <v>5179</v>
      </c>
      <c r="O5" s="43">
        <v>7495</v>
      </c>
      <c r="P5" s="43">
        <v>9080</v>
      </c>
      <c r="Q5" s="43">
        <v>16080</v>
      </c>
      <c r="R5" s="43">
        <v>21360</v>
      </c>
      <c r="S5" s="43">
        <v>36300</v>
      </c>
      <c r="T5" s="43">
        <v>39850</v>
      </c>
      <c r="U5" s="43">
        <v>52800</v>
      </c>
    </row>
    <row r="6" spans="1:21" ht="15" thickBot="1">
      <c r="A6" s="33" t="s">
        <v>38</v>
      </c>
      <c r="B6" s="36">
        <v>0.008958333333333334</v>
      </c>
      <c r="C6" s="36">
        <v>0.01087962962962963</v>
      </c>
      <c r="D6" s="36">
        <v>0.01170138888888889</v>
      </c>
      <c r="E6" s="36">
        <v>0.014722222222222222</v>
      </c>
      <c r="F6" s="36">
        <v>0.014814814814814817</v>
      </c>
      <c r="G6" s="36">
        <v>0.018645833333333334</v>
      </c>
      <c r="H6" s="36">
        <v>0.022581018518518518</v>
      </c>
      <c r="I6" s="36">
        <v>0.028576388888888887</v>
      </c>
      <c r="J6" s="36">
        <v>0.03082175925925926</v>
      </c>
      <c r="K6" s="36">
        <v>0.03886574074074074</v>
      </c>
      <c r="L6" s="36">
        <v>0.041122685185185186</v>
      </c>
      <c r="M6" s="36">
        <v>0.04929398148148148</v>
      </c>
      <c r="N6" s="36">
        <v>0.05994212962962963</v>
      </c>
      <c r="O6" s="36">
        <v>0.08674768518518519</v>
      </c>
      <c r="P6" s="36">
        <v>0.1050925925925926</v>
      </c>
      <c r="Q6" s="36">
        <v>0.18611111111111112</v>
      </c>
      <c r="R6" s="36">
        <v>0.24722222222222223</v>
      </c>
      <c r="S6" s="47">
        <v>0.4201388888888889</v>
      </c>
      <c r="T6" s="47">
        <v>0.46122685185185186</v>
      </c>
      <c r="U6" s="47">
        <v>0.6111111111111112</v>
      </c>
    </row>
    <row r="7" spans="1:21" ht="14.25">
      <c r="A7" s="44">
        <v>5</v>
      </c>
      <c r="B7" s="48">
        <v>0.6526</v>
      </c>
      <c r="C7" s="48">
        <v>0.6526</v>
      </c>
      <c r="D7" s="48">
        <v>0.6526</v>
      </c>
      <c r="E7" s="48">
        <v>0.6526</v>
      </c>
      <c r="F7" s="48">
        <v>0.6526</v>
      </c>
      <c r="G7" s="48">
        <v>0.6526</v>
      </c>
      <c r="H7" s="48">
        <v>0.6526</v>
      </c>
      <c r="I7" s="48">
        <v>0.651</v>
      </c>
      <c r="J7" s="48">
        <v>0.6495</v>
      </c>
      <c r="K7" s="48">
        <v>0.64</v>
      </c>
      <c r="L7" s="48">
        <v>0.6369</v>
      </c>
      <c r="M7" s="48">
        <v>0.629</v>
      </c>
      <c r="N7" s="48">
        <v>0.6243</v>
      </c>
      <c r="O7" s="48">
        <v>0.6211</v>
      </c>
      <c r="P7" s="48">
        <v>0.6211</v>
      </c>
      <c r="Q7" s="48">
        <v>0.6211</v>
      </c>
      <c r="R7" s="48">
        <v>0.6211</v>
      </c>
      <c r="S7" s="48">
        <v>0.6211</v>
      </c>
      <c r="T7" s="48">
        <v>0.6211</v>
      </c>
      <c r="U7" s="48">
        <v>0.6211</v>
      </c>
    </row>
    <row r="8" spans="1:21" ht="14.25">
      <c r="A8" s="33">
        <v>6</v>
      </c>
      <c r="B8" s="49">
        <v>0.6899</v>
      </c>
      <c r="C8" s="49">
        <v>0.6899</v>
      </c>
      <c r="D8" s="49">
        <v>0.6899</v>
      </c>
      <c r="E8" s="49">
        <v>0.6899</v>
      </c>
      <c r="F8" s="49">
        <v>0.6899</v>
      </c>
      <c r="G8" s="49">
        <v>0.6899</v>
      </c>
      <c r="H8" s="50">
        <v>0.6899</v>
      </c>
      <c r="I8" s="49">
        <v>0.6884</v>
      </c>
      <c r="J8" s="49">
        <v>0.687</v>
      </c>
      <c r="K8" s="49">
        <v>0.6781</v>
      </c>
      <c r="L8" s="49">
        <v>0.6752</v>
      </c>
      <c r="M8" s="49">
        <v>0.6678</v>
      </c>
      <c r="N8" s="49">
        <v>0.6634</v>
      </c>
      <c r="O8" s="49">
        <v>0.6604</v>
      </c>
      <c r="P8" s="49">
        <v>0.6604</v>
      </c>
      <c r="Q8" s="49">
        <v>0.6604</v>
      </c>
      <c r="R8" s="49">
        <v>0.6604</v>
      </c>
      <c r="S8" s="49">
        <v>0.6604</v>
      </c>
      <c r="T8" s="49">
        <v>0.6604</v>
      </c>
      <c r="U8" s="49">
        <v>0.6604</v>
      </c>
    </row>
    <row r="9" spans="1:21" ht="14.25">
      <c r="A9" s="33">
        <v>7</v>
      </c>
      <c r="B9" s="49">
        <v>0.725</v>
      </c>
      <c r="C9" s="49">
        <v>0.725</v>
      </c>
      <c r="D9" s="49">
        <v>0.725</v>
      </c>
      <c r="E9" s="49">
        <v>0.725</v>
      </c>
      <c r="F9" s="49">
        <v>0.725</v>
      </c>
      <c r="G9" s="49">
        <v>0.725</v>
      </c>
      <c r="H9" s="50">
        <v>0.725</v>
      </c>
      <c r="I9" s="49">
        <v>0.7236</v>
      </c>
      <c r="J9" s="49">
        <v>0.7223</v>
      </c>
      <c r="K9" s="49">
        <v>0.714</v>
      </c>
      <c r="L9" s="49">
        <v>0.7113</v>
      </c>
      <c r="M9" s="49">
        <v>0.7044</v>
      </c>
      <c r="N9" s="49">
        <v>0.7003</v>
      </c>
      <c r="O9" s="49">
        <v>0.6975</v>
      </c>
      <c r="P9" s="49">
        <v>0.6975</v>
      </c>
      <c r="Q9" s="49">
        <v>0.6975</v>
      </c>
      <c r="R9" s="49">
        <v>0.6975</v>
      </c>
      <c r="S9" s="49">
        <v>0.6975</v>
      </c>
      <c r="T9" s="49">
        <v>0.6975</v>
      </c>
      <c r="U9" s="49">
        <v>0.6975</v>
      </c>
    </row>
    <row r="10" spans="1:21" ht="14.25">
      <c r="A10" s="33">
        <v>8</v>
      </c>
      <c r="B10" s="49">
        <v>0.7579</v>
      </c>
      <c r="C10" s="49">
        <v>0.7579</v>
      </c>
      <c r="D10" s="49">
        <v>0.7579</v>
      </c>
      <c r="E10" s="49">
        <v>0.7579</v>
      </c>
      <c r="F10" s="49">
        <v>0.7579</v>
      </c>
      <c r="G10" s="49">
        <v>0.7579</v>
      </c>
      <c r="H10" s="50">
        <v>0.7579</v>
      </c>
      <c r="I10" s="49">
        <v>0.7566</v>
      </c>
      <c r="J10" s="49">
        <v>0.7554</v>
      </c>
      <c r="K10" s="49">
        <v>0.7477</v>
      </c>
      <c r="L10" s="49">
        <v>0.7452</v>
      </c>
      <c r="M10" s="49">
        <v>0.7388</v>
      </c>
      <c r="N10" s="49">
        <v>0.735</v>
      </c>
      <c r="O10" s="49">
        <v>0.7324</v>
      </c>
      <c r="P10" s="49">
        <v>0.7324</v>
      </c>
      <c r="Q10" s="49">
        <v>0.7324</v>
      </c>
      <c r="R10" s="49">
        <v>0.7324</v>
      </c>
      <c r="S10" s="49">
        <v>0.7324</v>
      </c>
      <c r="T10" s="49">
        <v>0.7324</v>
      </c>
      <c r="U10" s="49">
        <v>0.7324</v>
      </c>
    </row>
    <row r="11" spans="1:21" ht="14.25">
      <c r="A11" s="33">
        <v>9</v>
      </c>
      <c r="B11" s="49">
        <v>0.7886</v>
      </c>
      <c r="C11" s="49">
        <v>0.7886</v>
      </c>
      <c r="D11" s="49">
        <v>0.7886</v>
      </c>
      <c r="E11" s="49">
        <v>0.7886</v>
      </c>
      <c r="F11" s="49">
        <v>0.7886</v>
      </c>
      <c r="G11" s="49">
        <v>0.7886</v>
      </c>
      <c r="H11" s="50">
        <v>0.7886</v>
      </c>
      <c r="I11" s="49">
        <v>0.7874</v>
      </c>
      <c r="J11" s="49">
        <v>0.7863</v>
      </c>
      <c r="K11" s="49">
        <v>0.7792</v>
      </c>
      <c r="L11" s="49">
        <v>0.7769</v>
      </c>
      <c r="M11" s="49">
        <v>0.771</v>
      </c>
      <c r="N11" s="49">
        <v>0.7675</v>
      </c>
      <c r="O11" s="49">
        <v>0.7651</v>
      </c>
      <c r="P11" s="49">
        <v>0.7651</v>
      </c>
      <c r="Q11" s="49">
        <v>0.7651</v>
      </c>
      <c r="R11" s="49">
        <v>0.7651</v>
      </c>
      <c r="S11" s="49">
        <v>0.7651</v>
      </c>
      <c r="T11" s="49">
        <v>0.7651</v>
      </c>
      <c r="U11" s="49">
        <v>0.7651</v>
      </c>
    </row>
    <row r="12" spans="1:21" ht="14.25">
      <c r="A12" s="45">
        <v>10</v>
      </c>
      <c r="B12" s="51">
        <v>0.8171</v>
      </c>
      <c r="C12" s="51">
        <v>0.8171</v>
      </c>
      <c r="D12" s="51">
        <v>0.8171</v>
      </c>
      <c r="E12" s="51">
        <v>0.8171</v>
      </c>
      <c r="F12" s="51">
        <v>0.8171</v>
      </c>
      <c r="G12" s="51">
        <v>0.8171</v>
      </c>
      <c r="H12" s="51">
        <v>0.8171</v>
      </c>
      <c r="I12" s="51">
        <v>0.816</v>
      </c>
      <c r="J12" s="51">
        <v>0.815</v>
      </c>
      <c r="K12" s="51">
        <v>0.8085</v>
      </c>
      <c r="L12" s="51">
        <v>0.8064</v>
      </c>
      <c r="M12" s="51">
        <v>0.801</v>
      </c>
      <c r="N12" s="51">
        <v>0.7978</v>
      </c>
      <c r="O12" s="51">
        <v>0.7956</v>
      </c>
      <c r="P12" s="51">
        <v>0.7956</v>
      </c>
      <c r="Q12" s="51">
        <v>0.7956</v>
      </c>
      <c r="R12" s="51">
        <v>0.7956</v>
      </c>
      <c r="S12" s="51">
        <v>0.7956</v>
      </c>
      <c r="T12" s="51">
        <v>0.7956</v>
      </c>
      <c r="U12" s="51">
        <v>0.7956</v>
      </c>
    </row>
    <row r="13" spans="1:21" ht="14.25">
      <c r="A13" s="33">
        <v>11</v>
      </c>
      <c r="B13" s="49">
        <v>0.8434</v>
      </c>
      <c r="C13" s="49">
        <v>0.8434</v>
      </c>
      <c r="D13" s="49">
        <v>0.8434</v>
      </c>
      <c r="E13" s="49">
        <v>0.8434</v>
      </c>
      <c r="F13" s="49">
        <v>0.8434</v>
      </c>
      <c r="G13" s="49">
        <v>0.8434</v>
      </c>
      <c r="H13" s="50">
        <v>0.8434</v>
      </c>
      <c r="I13" s="49">
        <v>0.8424</v>
      </c>
      <c r="J13" s="49">
        <v>0.8415</v>
      </c>
      <c r="K13" s="49">
        <v>0.8356</v>
      </c>
      <c r="L13" s="49">
        <v>0.8337</v>
      </c>
      <c r="M13" s="49">
        <v>0.8288</v>
      </c>
      <c r="N13" s="49">
        <v>0.8259</v>
      </c>
      <c r="O13" s="49">
        <v>0.8239</v>
      </c>
      <c r="P13" s="49">
        <v>0.8239</v>
      </c>
      <c r="Q13" s="49">
        <v>0.8239</v>
      </c>
      <c r="R13" s="49">
        <v>0.8239</v>
      </c>
      <c r="S13" s="49">
        <v>0.8239</v>
      </c>
      <c r="T13" s="49">
        <v>0.8239</v>
      </c>
      <c r="U13" s="49">
        <v>0.8239</v>
      </c>
    </row>
    <row r="14" spans="1:21" ht="14.25">
      <c r="A14" s="33">
        <v>12</v>
      </c>
      <c r="B14" s="49">
        <v>0.8675</v>
      </c>
      <c r="C14" s="49">
        <v>0.8675</v>
      </c>
      <c r="D14" s="49">
        <v>0.8675</v>
      </c>
      <c r="E14" s="49">
        <v>0.8675</v>
      </c>
      <c r="F14" s="49">
        <v>0.8675</v>
      </c>
      <c r="G14" s="49">
        <v>0.8675</v>
      </c>
      <c r="H14" s="50">
        <v>0.8675</v>
      </c>
      <c r="I14" s="49">
        <v>0.8666</v>
      </c>
      <c r="J14" s="49">
        <v>0.8658</v>
      </c>
      <c r="K14" s="49">
        <v>0.8605</v>
      </c>
      <c r="L14" s="49">
        <v>0.8588</v>
      </c>
      <c r="M14" s="49">
        <v>0.8544</v>
      </c>
      <c r="N14" s="49">
        <v>0.8518</v>
      </c>
      <c r="O14" s="49">
        <v>0.85</v>
      </c>
      <c r="P14" s="49">
        <v>0.85</v>
      </c>
      <c r="Q14" s="49">
        <v>0.85</v>
      </c>
      <c r="R14" s="49">
        <v>0.85</v>
      </c>
      <c r="S14" s="49">
        <v>0.85</v>
      </c>
      <c r="T14" s="49">
        <v>0.85</v>
      </c>
      <c r="U14" s="49">
        <v>0.85</v>
      </c>
    </row>
    <row r="15" spans="1:21" ht="14.25">
      <c r="A15" s="33">
        <v>13</v>
      </c>
      <c r="B15" s="49">
        <v>0.8894</v>
      </c>
      <c r="C15" s="49">
        <v>0.8894</v>
      </c>
      <c r="D15" s="49">
        <v>0.8894</v>
      </c>
      <c r="E15" s="49">
        <v>0.8894</v>
      </c>
      <c r="F15" s="49">
        <v>0.8894</v>
      </c>
      <c r="G15" s="49">
        <v>0.8894</v>
      </c>
      <c r="H15" s="50">
        <v>0.8894</v>
      </c>
      <c r="I15" s="49">
        <v>0.8886</v>
      </c>
      <c r="J15" s="49">
        <v>0.8879</v>
      </c>
      <c r="K15" s="49">
        <v>0.8832</v>
      </c>
      <c r="L15" s="49">
        <v>0.8817</v>
      </c>
      <c r="M15" s="49">
        <v>0.8778</v>
      </c>
      <c r="N15" s="49">
        <v>0.8755</v>
      </c>
      <c r="O15" s="49">
        <v>0.8739</v>
      </c>
      <c r="P15" s="49">
        <v>0.8739</v>
      </c>
      <c r="Q15" s="49">
        <v>0.8739</v>
      </c>
      <c r="R15" s="49">
        <v>0.8739</v>
      </c>
      <c r="S15" s="49">
        <v>0.8739</v>
      </c>
      <c r="T15" s="49">
        <v>0.8739</v>
      </c>
      <c r="U15" s="49">
        <v>0.8739</v>
      </c>
    </row>
    <row r="16" spans="1:21" ht="14.25">
      <c r="A16" s="33">
        <v>14</v>
      </c>
      <c r="B16" s="49">
        <v>0.9091</v>
      </c>
      <c r="C16" s="49">
        <v>0.9091</v>
      </c>
      <c r="D16" s="49">
        <v>0.9091</v>
      </c>
      <c r="E16" s="49">
        <v>0.9091</v>
      </c>
      <c r="F16" s="49">
        <v>0.9091</v>
      </c>
      <c r="G16" s="49">
        <v>0.9091</v>
      </c>
      <c r="H16" s="50">
        <v>0.9091</v>
      </c>
      <c r="I16" s="49">
        <v>0.9084</v>
      </c>
      <c r="J16" s="49">
        <v>0.9078</v>
      </c>
      <c r="K16" s="49">
        <v>0.9037</v>
      </c>
      <c r="L16" s="49">
        <v>0.9024</v>
      </c>
      <c r="M16" s="49">
        <v>0.899</v>
      </c>
      <c r="N16" s="49">
        <v>0.897</v>
      </c>
      <c r="O16" s="49">
        <v>0.8956</v>
      </c>
      <c r="P16" s="49">
        <v>0.8956</v>
      </c>
      <c r="Q16" s="49">
        <v>0.8956</v>
      </c>
      <c r="R16" s="49">
        <v>0.8956</v>
      </c>
      <c r="S16" s="49">
        <v>0.8956</v>
      </c>
      <c r="T16" s="49">
        <v>0.8956</v>
      </c>
      <c r="U16" s="49">
        <v>0.8956</v>
      </c>
    </row>
    <row r="17" spans="1:21" ht="14.25">
      <c r="A17" s="45">
        <v>15</v>
      </c>
      <c r="B17" s="51">
        <v>0.9266</v>
      </c>
      <c r="C17" s="51">
        <v>0.9266</v>
      </c>
      <c r="D17" s="51">
        <v>0.9266</v>
      </c>
      <c r="E17" s="51">
        <v>0.9266</v>
      </c>
      <c r="F17" s="51">
        <v>0.9266</v>
      </c>
      <c r="G17" s="51">
        <v>0.9266</v>
      </c>
      <c r="H17" s="51">
        <v>0.9266</v>
      </c>
      <c r="I17" s="51">
        <v>0.926</v>
      </c>
      <c r="J17" s="51">
        <v>0.9255</v>
      </c>
      <c r="K17" s="51">
        <v>0.922</v>
      </c>
      <c r="L17" s="51">
        <v>0.9209</v>
      </c>
      <c r="M17" s="51">
        <v>0.918</v>
      </c>
      <c r="N17" s="51">
        <v>0.9163</v>
      </c>
      <c r="O17" s="51">
        <v>0.9151</v>
      </c>
      <c r="P17" s="51">
        <v>0.9151</v>
      </c>
      <c r="Q17" s="51">
        <v>0.9151</v>
      </c>
      <c r="R17" s="51">
        <v>0.9151</v>
      </c>
      <c r="S17" s="51">
        <v>0.9151</v>
      </c>
      <c r="T17" s="51">
        <v>0.9151</v>
      </c>
      <c r="U17" s="51">
        <v>0.9151</v>
      </c>
    </row>
    <row r="18" spans="1:21" ht="14.25">
      <c r="A18" s="33">
        <v>16</v>
      </c>
      <c r="B18" s="49">
        <v>0.9419</v>
      </c>
      <c r="C18" s="49">
        <v>0.9419</v>
      </c>
      <c r="D18" s="49">
        <v>0.9419</v>
      </c>
      <c r="E18" s="49">
        <v>0.9419</v>
      </c>
      <c r="F18" s="49">
        <v>0.9419</v>
      </c>
      <c r="G18" s="49">
        <v>0.9419</v>
      </c>
      <c r="H18" s="50">
        <v>0.9419</v>
      </c>
      <c r="I18" s="49">
        <v>0.9414</v>
      </c>
      <c r="J18" s="49">
        <v>0.941</v>
      </c>
      <c r="K18" s="49">
        <v>0.9381</v>
      </c>
      <c r="L18" s="49">
        <v>0.9372</v>
      </c>
      <c r="M18" s="49">
        <v>0.9348</v>
      </c>
      <c r="N18" s="49">
        <v>0.9334</v>
      </c>
      <c r="O18" s="49">
        <v>0.9324</v>
      </c>
      <c r="P18" s="49">
        <v>0.9324</v>
      </c>
      <c r="Q18" s="49">
        <v>0.9324</v>
      </c>
      <c r="R18" s="49">
        <v>0.9324</v>
      </c>
      <c r="S18" s="49">
        <v>0.9324</v>
      </c>
      <c r="T18" s="49">
        <v>0.9324</v>
      </c>
      <c r="U18" s="49">
        <v>0.9324</v>
      </c>
    </row>
    <row r="19" spans="1:21" ht="14.25">
      <c r="A19" s="33">
        <v>17</v>
      </c>
      <c r="B19" s="49">
        <v>0.955</v>
      </c>
      <c r="C19" s="49">
        <v>0.955</v>
      </c>
      <c r="D19" s="49">
        <v>0.955</v>
      </c>
      <c r="E19" s="49">
        <v>0.955</v>
      </c>
      <c r="F19" s="49">
        <v>0.955</v>
      </c>
      <c r="G19" s="49">
        <v>0.955</v>
      </c>
      <c r="H19" s="50">
        <v>0.955</v>
      </c>
      <c r="I19" s="49">
        <v>0.9546</v>
      </c>
      <c r="J19" s="49">
        <v>0.9543</v>
      </c>
      <c r="K19" s="49">
        <v>0.952</v>
      </c>
      <c r="L19" s="49">
        <v>0.9513</v>
      </c>
      <c r="M19" s="49">
        <v>0.9494</v>
      </c>
      <c r="N19" s="49">
        <v>0.9483</v>
      </c>
      <c r="O19" s="49">
        <v>0.9475</v>
      </c>
      <c r="P19" s="49">
        <v>0.9475</v>
      </c>
      <c r="Q19" s="49">
        <v>0.9475</v>
      </c>
      <c r="R19" s="49">
        <v>0.9475</v>
      </c>
      <c r="S19" s="49">
        <v>0.9475</v>
      </c>
      <c r="T19" s="49">
        <v>0.9475</v>
      </c>
      <c r="U19" s="49">
        <v>0.9475</v>
      </c>
    </row>
    <row r="20" spans="1:21" ht="14.25">
      <c r="A20" s="33">
        <v>18</v>
      </c>
      <c r="B20" s="49">
        <v>0.967</v>
      </c>
      <c r="C20" s="49">
        <v>0.967</v>
      </c>
      <c r="D20" s="49">
        <v>0.967</v>
      </c>
      <c r="E20" s="49">
        <v>0.967</v>
      </c>
      <c r="F20" s="49">
        <v>0.967</v>
      </c>
      <c r="G20" s="49">
        <v>0.967</v>
      </c>
      <c r="H20" s="50">
        <v>0.967</v>
      </c>
      <c r="I20" s="49">
        <v>0.9667</v>
      </c>
      <c r="J20" s="49">
        <v>0.9665</v>
      </c>
      <c r="K20" s="49">
        <v>0.9648</v>
      </c>
      <c r="L20" s="49">
        <v>0.9643</v>
      </c>
      <c r="M20" s="49">
        <v>0.9629</v>
      </c>
      <c r="N20" s="49">
        <v>0.9621</v>
      </c>
      <c r="O20" s="49">
        <v>0.9615</v>
      </c>
      <c r="P20" s="49">
        <v>0.9615</v>
      </c>
      <c r="Q20" s="49">
        <v>0.9615</v>
      </c>
      <c r="R20" s="49">
        <v>0.9615</v>
      </c>
      <c r="S20" s="49">
        <v>0.9615</v>
      </c>
      <c r="T20" s="49">
        <v>0.9615</v>
      </c>
      <c r="U20" s="49">
        <v>0.9615</v>
      </c>
    </row>
    <row r="21" spans="1:21" ht="14.25">
      <c r="A21" s="33">
        <v>19</v>
      </c>
      <c r="B21" s="49">
        <v>0.979</v>
      </c>
      <c r="C21" s="49">
        <v>0.979</v>
      </c>
      <c r="D21" s="49">
        <v>0.979</v>
      </c>
      <c r="E21" s="49">
        <v>0.979</v>
      </c>
      <c r="F21" s="49">
        <v>0.979</v>
      </c>
      <c r="G21" s="49">
        <v>0.979</v>
      </c>
      <c r="H21" s="50">
        <v>0.979</v>
      </c>
      <c r="I21" s="49">
        <v>0.9788</v>
      </c>
      <c r="J21" s="49">
        <v>0.9787</v>
      </c>
      <c r="K21" s="49">
        <v>0.9776</v>
      </c>
      <c r="L21" s="49">
        <v>0.9773</v>
      </c>
      <c r="M21" s="49">
        <v>0.9764</v>
      </c>
      <c r="N21" s="49">
        <v>0.9759</v>
      </c>
      <c r="O21" s="49">
        <v>0.9755</v>
      </c>
      <c r="P21" s="49">
        <v>0.9755</v>
      </c>
      <c r="Q21" s="49">
        <v>0.9755</v>
      </c>
      <c r="R21" s="49">
        <v>0.9755</v>
      </c>
      <c r="S21" s="49">
        <v>0.9755</v>
      </c>
      <c r="T21" s="49">
        <v>0.9755</v>
      </c>
      <c r="U21" s="49">
        <v>0.9755</v>
      </c>
    </row>
    <row r="22" spans="1:21" ht="14.25">
      <c r="A22" s="45">
        <v>20</v>
      </c>
      <c r="B22" s="51">
        <v>0.9893</v>
      </c>
      <c r="C22" s="51">
        <v>0.9893</v>
      </c>
      <c r="D22" s="51">
        <v>0.9893</v>
      </c>
      <c r="E22" s="51">
        <v>0.9893</v>
      </c>
      <c r="F22" s="51">
        <v>0.9893</v>
      </c>
      <c r="G22" s="51">
        <v>0.9893</v>
      </c>
      <c r="H22" s="51">
        <v>0.9893</v>
      </c>
      <c r="I22" s="51">
        <v>0.9892</v>
      </c>
      <c r="J22" s="51">
        <v>0.9891</v>
      </c>
      <c r="K22" s="51">
        <v>0.9886</v>
      </c>
      <c r="L22" s="51">
        <v>0.9884</v>
      </c>
      <c r="M22" s="51">
        <v>0.9879</v>
      </c>
      <c r="N22" s="51">
        <v>0.9877</v>
      </c>
      <c r="O22" s="51">
        <v>0.9875</v>
      </c>
      <c r="P22" s="51">
        <v>0.9875</v>
      </c>
      <c r="Q22" s="51">
        <v>0.9875</v>
      </c>
      <c r="R22" s="51">
        <v>0.9875</v>
      </c>
      <c r="S22" s="51">
        <v>0.9875</v>
      </c>
      <c r="T22" s="51">
        <v>0.9875</v>
      </c>
      <c r="U22" s="51">
        <v>0.9875</v>
      </c>
    </row>
    <row r="23" spans="1:21" ht="14.25">
      <c r="A23" s="33">
        <v>21</v>
      </c>
      <c r="B23" s="49">
        <v>0.9961</v>
      </c>
      <c r="C23" s="49">
        <v>0.9961</v>
      </c>
      <c r="D23" s="49">
        <v>0.9961</v>
      </c>
      <c r="E23" s="49">
        <v>0.9961</v>
      </c>
      <c r="F23" s="49">
        <v>0.9961</v>
      </c>
      <c r="G23" s="49">
        <v>0.9961</v>
      </c>
      <c r="H23" s="50">
        <v>0.9961</v>
      </c>
      <c r="I23" s="49">
        <v>0.9961</v>
      </c>
      <c r="J23" s="49">
        <v>0.9961</v>
      </c>
      <c r="K23" s="49">
        <v>0.9959</v>
      </c>
      <c r="L23" s="49">
        <v>0.9958</v>
      </c>
      <c r="M23" s="49">
        <v>0.9957</v>
      </c>
      <c r="N23" s="49">
        <v>0.9956</v>
      </c>
      <c r="O23" s="49">
        <v>0.9955</v>
      </c>
      <c r="P23" s="49">
        <v>0.9955</v>
      </c>
      <c r="Q23" s="49">
        <v>0.9955</v>
      </c>
      <c r="R23" s="49">
        <v>0.9955</v>
      </c>
      <c r="S23" s="49">
        <v>0.9955</v>
      </c>
      <c r="T23" s="49">
        <v>0.9955</v>
      </c>
      <c r="U23" s="49">
        <v>0.9955</v>
      </c>
    </row>
    <row r="24" spans="1:21" ht="14.25">
      <c r="A24" s="33">
        <v>22</v>
      </c>
      <c r="B24" s="49">
        <v>0.9996</v>
      </c>
      <c r="C24" s="49">
        <v>0.9996</v>
      </c>
      <c r="D24" s="49">
        <v>0.9996</v>
      </c>
      <c r="E24" s="49">
        <v>0.9996</v>
      </c>
      <c r="F24" s="49">
        <v>0.9996</v>
      </c>
      <c r="G24" s="49">
        <v>0.9996</v>
      </c>
      <c r="H24" s="50">
        <v>0.9996</v>
      </c>
      <c r="I24" s="49">
        <v>0.9996</v>
      </c>
      <c r="J24" s="49">
        <v>0.9996</v>
      </c>
      <c r="K24" s="49">
        <v>0.9995</v>
      </c>
      <c r="L24" s="49">
        <v>0.9995</v>
      </c>
      <c r="M24" s="49">
        <v>0.9995</v>
      </c>
      <c r="N24" s="49">
        <v>0.9995</v>
      </c>
      <c r="O24" s="49">
        <v>0.9995</v>
      </c>
      <c r="P24" s="49">
        <v>0.9995</v>
      </c>
      <c r="Q24" s="49">
        <v>0.9995</v>
      </c>
      <c r="R24" s="49">
        <v>0.9995</v>
      </c>
      <c r="S24" s="49">
        <v>0.9995</v>
      </c>
      <c r="T24" s="49">
        <v>0.9995</v>
      </c>
      <c r="U24" s="49">
        <v>0.9995</v>
      </c>
    </row>
    <row r="25" spans="1:21" ht="14.25">
      <c r="A25" s="33">
        <v>23</v>
      </c>
      <c r="B25" s="49">
        <v>1</v>
      </c>
      <c r="C25" s="49">
        <v>1</v>
      </c>
      <c r="D25" s="49">
        <v>1</v>
      </c>
      <c r="E25" s="49">
        <v>1</v>
      </c>
      <c r="F25" s="49">
        <v>1</v>
      </c>
      <c r="G25" s="49">
        <v>1</v>
      </c>
      <c r="H25" s="50">
        <v>1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1</v>
      </c>
      <c r="P25" s="49">
        <v>1</v>
      </c>
      <c r="Q25" s="49">
        <v>1</v>
      </c>
      <c r="R25" s="49">
        <v>1</v>
      </c>
      <c r="S25" s="49">
        <v>1</v>
      </c>
      <c r="T25" s="49">
        <v>1</v>
      </c>
      <c r="U25" s="49">
        <v>1</v>
      </c>
    </row>
    <row r="26" spans="1:21" ht="14.25">
      <c r="A26" s="33">
        <v>24</v>
      </c>
      <c r="B26" s="49">
        <v>1</v>
      </c>
      <c r="C26" s="49">
        <v>1</v>
      </c>
      <c r="D26" s="49">
        <v>1</v>
      </c>
      <c r="E26" s="49">
        <v>1</v>
      </c>
      <c r="F26" s="49">
        <v>1</v>
      </c>
      <c r="G26" s="49">
        <v>1</v>
      </c>
      <c r="H26" s="50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</row>
    <row r="27" spans="1:21" ht="14.25">
      <c r="A27" s="45">
        <v>25</v>
      </c>
      <c r="B27" s="51">
        <v>1</v>
      </c>
      <c r="C27" s="51">
        <v>1</v>
      </c>
      <c r="D27" s="51">
        <v>1</v>
      </c>
      <c r="E27" s="51">
        <v>1</v>
      </c>
      <c r="F27" s="51">
        <v>1</v>
      </c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1">
        <v>1</v>
      </c>
      <c r="M27" s="51">
        <v>1</v>
      </c>
      <c r="N27" s="51">
        <v>1</v>
      </c>
      <c r="O27" s="51">
        <v>1</v>
      </c>
      <c r="P27" s="51">
        <v>1</v>
      </c>
      <c r="Q27" s="51">
        <v>1</v>
      </c>
      <c r="R27" s="51">
        <v>1</v>
      </c>
      <c r="S27" s="51">
        <v>1</v>
      </c>
      <c r="T27" s="51">
        <v>1</v>
      </c>
      <c r="U27" s="51">
        <v>1</v>
      </c>
    </row>
    <row r="28" spans="1:21" ht="14.25">
      <c r="A28" s="33">
        <v>26</v>
      </c>
      <c r="B28" s="49">
        <v>1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50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</row>
    <row r="29" spans="1:21" ht="14.25">
      <c r="A29" s="33">
        <v>27</v>
      </c>
      <c r="B29" s="49">
        <v>1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50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1</v>
      </c>
      <c r="O29" s="49">
        <v>1</v>
      </c>
      <c r="P29" s="49">
        <v>1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</row>
    <row r="30" spans="1:21" ht="14.25">
      <c r="A30" s="33">
        <v>28</v>
      </c>
      <c r="B30" s="49">
        <v>0.9999</v>
      </c>
      <c r="C30" s="49">
        <v>0.9999</v>
      </c>
      <c r="D30" s="49">
        <v>0.9999</v>
      </c>
      <c r="E30" s="49">
        <v>0.9999</v>
      </c>
      <c r="F30" s="49">
        <v>0.9999</v>
      </c>
      <c r="G30" s="49">
        <v>0.9999</v>
      </c>
      <c r="H30" s="50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9">
        <v>1</v>
      </c>
      <c r="T30" s="49">
        <v>1</v>
      </c>
      <c r="U30" s="49">
        <v>1</v>
      </c>
    </row>
    <row r="31" spans="1:21" ht="14.25">
      <c r="A31" s="33">
        <v>29</v>
      </c>
      <c r="B31" s="49">
        <v>0.9991</v>
      </c>
      <c r="C31" s="49">
        <v>0.9991</v>
      </c>
      <c r="D31" s="49">
        <v>0.9991</v>
      </c>
      <c r="E31" s="49">
        <v>0.9991</v>
      </c>
      <c r="F31" s="49">
        <v>0.9991</v>
      </c>
      <c r="G31" s="49">
        <v>0.9991</v>
      </c>
      <c r="H31" s="50">
        <v>0.9998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</row>
    <row r="32" spans="1:21" ht="14.25">
      <c r="A32" s="45">
        <v>30</v>
      </c>
      <c r="B32" s="51">
        <v>0.9975</v>
      </c>
      <c r="C32" s="51">
        <v>0.9975</v>
      </c>
      <c r="D32" s="51">
        <v>0.9975</v>
      </c>
      <c r="E32" s="51">
        <v>0.9975</v>
      </c>
      <c r="F32" s="51">
        <v>0.9975</v>
      </c>
      <c r="G32" s="51">
        <v>0.9975</v>
      </c>
      <c r="H32" s="51">
        <v>0.9989</v>
      </c>
      <c r="I32" s="51">
        <v>0.9999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51">
        <v>1</v>
      </c>
      <c r="S32" s="51">
        <v>1</v>
      </c>
      <c r="T32" s="51">
        <v>1</v>
      </c>
      <c r="U32" s="51">
        <v>1</v>
      </c>
    </row>
    <row r="33" spans="1:21" ht="14.25">
      <c r="A33" s="33">
        <v>31</v>
      </c>
      <c r="B33" s="49">
        <v>0.9952</v>
      </c>
      <c r="C33" s="49">
        <v>0.9952</v>
      </c>
      <c r="D33" s="49">
        <v>0.9952</v>
      </c>
      <c r="E33" s="49">
        <v>0.9952</v>
      </c>
      <c r="F33" s="49">
        <v>0.9952</v>
      </c>
      <c r="G33" s="49">
        <v>0.9952</v>
      </c>
      <c r="H33" s="50">
        <v>0.9972</v>
      </c>
      <c r="I33" s="49">
        <v>0.999</v>
      </c>
      <c r="J33" s="49">
        <v>0.9994</v>
      </c>
      <c r="K33" s="49">
        <v>1</v>
      </c>
      <c r="L33" s="49">
        <v>1</v>
      </c>
      <c r="M33" s="49">
        <v>1</v>
      </c>
      <c r="N33" s="49">
        <v>1</v>
      </c>
      <c r="O33" s="49">
        <v>1</v>
      </c>
      <c r="P33" s="49">
        <v>1</v>
      </c>
      <c r="Q33" s="49">
        <v>1</v>
      </c>
      <c r="R33" s="49">
        <v>1</v>
      </c>
      <c r="S33" s="49">
        <v>1</v>
      </c>
      <c r="T33" s="49">
        <v>1</v>
      </c>
      <c r="U33" s="49">
        <v>1</v>
      </c>
    </row>
    <row r="34" spans="1:21" ht="14.25">
      <c r="A34" s="33">
        <v>32</v>
      </c>
      <c r="B34" s="49">
        <v>0.9922</v>
      </c>
      <c r="C34" s="49">
        <v>0.9922</v>
      </c>
      <c r="D34" s="49">
        <v>0.9922</v>
      </c>
      <c r="E34" s="49">
        <v>0.9922</v>
      </c>
      <c r="F34" s="49">
        <v>0.9922</v>
      </c>
      <c r="G34" s="49">
        <v>0.9922</v>
      </c>
      <c r="H34" s="50">
        <v>0.9947</v>
      </c>
      <c r="I34" s="49">
        <v>0.9972</v>
      </c>
      <c r="J34" s="49">
        <v>0.9979</v>
      </c>
      <c r="K34" s="49">
        <v>0.9995</v>
      </c>
      <c r="L34" s="49">
        <v>0.9998</v>
      </c>
      <c r="M34" s="49">
        <v>1</v>
      </c>
      <c r="N34" s="49">
        <v>1</v>
      </c>
      <c r="O34" s="49">
        <v>1</v>
      </c>
      <c r="P34" s="49">
        <v>1</v>
      </c>
      <c r="Q34" s="49">
        <v>1</v>
      </c>
      <c r="R34" s="49">
        <v>1</v>
      </c>
      <c r="S34" s="49">
        <v>1</v>
      </c>
      <c r="T34" s="49">
        <v>1</v>
      </c>
      <c r="U34" s="49">
        <v>1</v>
      </c>
    </row>
    <row r="35" spans="1:21" ht="14.25">
      <c r="A35" s="33">
        <v>33</v>
      </c>
      <c r="B35" s="49">
        <v>0.9885</v>
      </c>
      <c r="C35" s="49">
        <v>0.9885</v>
      </c>
      <c r="D35" s="49">
        <v>0.9885</v>
      </c>
      <c r="E35" s="49">
        <v>0.9885</v>
      </c>
      <c r="F35" s="49">
        <v>0.9885</v>
      </c>
      <c r="G35" s="49">
        <v>0.9885</v>
      </c>
      <c r="H35" s="50">
        <v>0.9913</v>
      </c>
      <c r="I35" s="49">
        <v>0.9945</v>
      </c>
      <c r="J35" s="49">
        <v>0.9955</v>
      </c>
      <c r="K35" s="49">
        <v>0.998</v>
      </c>
      <c r="L35" s="49">
        <v>0.9984</v>
      </c>
      <c r="M35" s="49">
        <v>0.9996</v>
      </c>
      <c r="N35" s="49">
        <v>1</v>
      </c>
      <c r="O35" s="49">
        <v>1</v>
      </c>
      <c r="P35" s="49">
        <v>1</v>
      </c>
      <c r="Q35" s="49">
        <v>1</v>
      </c>
      <c r="R35" s="49">
        <v>1</v>
      </c>
      <c r="S35" s="49">
        <v>1</v>
      </c>
      <c r="T35" s="49">
        <v>1</v>
      </c>
      <c r="U35" s="49">
        <v>1</v>
      </c>
    </row>
    <row r="36" spans="1:21" ht="14.25">
      <c r="A36" s="33">
        <v>34</v>
      </c>
      <c r="B36" s="49">
        <v>0.984</v>
      </c>
      <c r="C36" s="49">
        <v>0.984</v>
      </c>
      <c r="D36" s="49">
        <v>0.984</v>
      </c>
      <c r="E36" s="49">
        <v>0.984</v>
      </c>
      <c r="F36" s="49">
        <v>0.984</v>
      </c>
      <c r="G36" s="49">
        <v>0.984</v>
      </c>
      <c r="H36" s="50">
        <v>0.9872</v>
      </c>
      <c r="I36" s="49">
        <v>0.9909</v>
      </c>
      <c r="J36" s="49">
        <v>0.9921</v>
      </c>
      <c r="K36" s="49">
        <v>0.9953</v>
      </c>
      <c r="L36" s="49">
        <v>0.996</v>
      </c>
      <c r="M36" s="49">
        <v>0.998</v>
      </c>
      <c r="N36" s="49">
        <v>0.9995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</row>
    <row r="37" spans="1:21" ht="14.25">
      <c r="A37" s="45">
        <v>35</v>
      </c>
      <c r="B37" s="51">
        <v>0.9788</v>
      </c>
      <c r="C37" s="51">
        <v>0.9788</v>
      </c>
      <c r="D37" s="51">
        <v>0.9788</v>
      </c>
      <c r="E37" s="51">
        <v>0.9788</v>
      </c>
      <c r="F37" s="51">
        <v>0.9788</v>
      </c>
      <c r="G37" s="51">
        <v>0.9788</v>
      </c>
      <c r="H37" s="51">
        <v>0.9822</v>
      </c>
      <c r="I37" s="51">
        <v>0.9864</v>
      </c>
      <c r="J37" s="51">
        <v>0.9877</v>
      </c>
      <c r="K37" s="51">
        <v>0.9915</v>
      </c>
      <c r="L37" s="51">
        <v>0.9925</v>
      </c>
      <c r="M37" s="51">
        <v>0.9952</v>
      </c>
      <c r="N37" s="51">
        <v>0.9976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</row>
    <row r="38" spans="1:21" ht="14.25">
      <c r="A38" s="33">
        <v>36</v>
      </c>
      <c r="B38" s="49">
        <v>0.9729</v>
      </c>
      <c r="C38" s="49">
        <v>0.9729</v>
      </c>
      <c r="D38" s="49">
        <v>0.9729</v>
      </c>
      <c r="E38" s="49">
        <v>0.9729</v>
      </c>
      <c r="F38" s="49">
        <v>0.9729</v>
      </c>
      <c r="G38" s="49">
        <v>0.9729</v>
      </c>
      <c r="H38" s="50">
        <v>0.9765</v>
      </c>
      <c r="I38" s="49">
        <v>0.981</v>
      </c>
      <c r="J38" s="49">
        <v>0.9824</v>
      </c>
      <c r="K38" s="49">
        <v>0.9867</v>
      </c>
      <c r="L38" s="49">
        <v>0.9878</v>
      </c>
      <c r="M38" s="49">
        <v>0.991</v>
      </c>
      <c r="N38" s="49">
        <v>0.9943</v>
      </c>
      <c r="O38" s="49">
        <v>0.999</v>
      </c>
      <c r="P38" s="49">
        <v>0.999</v>
      </c>
      <c r="Q38" s="49">
        <v>0.999</v>
      </c>
      <c r="R38" s="49">
        <v>0.999</v>
      </c>
      <c r="S38" s="49">
        <v>0.999</v>
      </c>
      <c r="T38" s="49">
        <v>0.999</v>
      </c>
      <c r="U38" s="49">
        <v>0.9989975</v>
      </c>
    </row>
    <row r="39" spans="1:21" ht="14.25">
      <c r="A39" s="33">
        <v>37</v>
      </c>
      <c r="B39" s="49">
        <v>0.9662</v>
      </c>
      <c r="C39" s="49">
        <v>0.9662</v>
      </c>
      <c r="D39" s="49">
        <v>0.9662</v>
      </c>
      <c r="E39" s="49">
        <v>0.9662</v>
      </c>
      <c r="F39" s="49">
        <v>0.9662</v>
      </c>
      <c r="G39" s="49">
        <v>0.9662</v>
      </c>
      <c r="H39" s="50">
        <v>0.9699</v>
      </c>
      <c r="I39" s="49">
        <v>0.9746</v>
      </c>
      <c r="J39" s="49">
        <v>0.9761</v>
      </c>
      <c r="K39" s="49">
        <v>0.9808</v>
      </c>
      <c r="L39" s="49">
        <v>0.982</v>
      </c>
      <c r="M39" s="49">
        <v>0.9856</v>
      </c>
      <c r="N39" s="49">
        <v>0.9895</v>
      </c>
      <c r="O39" s="49">
        <v>0.996</v>
      </c>
      <c r="P39" s="49">
        <v>0.996</v>
      </c>
      <c r="Q39" s="49">
        <v>0.996</v>
      </c>
      <c r="R39" s="49">
        <v>0.996</v>
      </c>
      <c r="S39" s="49">
        <v>0.996</v>
      </c>
      <c r="T39" s="49">
        <v>0.996</v>
      </c>
      <c r="U39" s="49">
        <v>0.99599</v>
      </c>
    </row>
    <row r="40" spans="1:21" ht="14.25">
      <c r="A40" s="33">
        <v>38</v>
      </c>
      <c r="B40" s="49">
        <v>0.9592</v>
      </c>
      <c r="C40" s="49">
        <v>0.9592</v>
      </c>
      <c r="D40" s="49">
        <v>0.9592</v>
      </c>
      <c r="E40" s="49">
        <v>0.9592</v>
      </c>
      <c r="F40" s="49">
        <v>0.9592</v>
      </c>
      <c r="G40" s="49">
        <v>0.9592</v>
      </c>
      <c r="H40" s="50">
        <v>0.9628</v>
      </c>
      <c r="I40" s="49">
        <v>0.9674</v>
      </c>
      <c r="J40" s="49">
        <v>0.969</v>
      </c>
      <c r="K40" s="49">
        <v>0.9738</v>
      </c>
      <c r="L40" s="49">
        <v>0.975</v>
      </c>
      <c r="M40" s="49">
        <v>0.9789</v>
      </c>
      <c r="N40" s="49">
        <v>0.9832</v>
      </c>
      <c r="O40" s="49">
        <v>0.991</v>
      </c>
      <c r="P40" s="49">
        <v>0.991</v>
      </c>
      <c r="Q40" s="49">
        <v>0.991</v>
      </c>
      <c r="R40" s="49">
        <v>0.991</v>
      </c>
      <c r="S40" s="49">
        <v>0.991</v>
      </c>
      <c r="T40" s="49">
        <v>0.991</v>
      </c>
      <c r="U40" s="49">
        <v>0.9909775</v>
      </c>
    </row>
    <row r="41" spans="1:21" ht="14.25">
      <c r="A41" s="33">
        <v>39</v>
      </c>
      <c r="B41" s="49">
        <v>0.9521</v>
      </c>
      <c r="C41" s="49">
        <v>0.9521</v>
      </c>
      <c r="D41" s="49">
        <v>0.9521</v>
      </c>
      <c r="E41" s="49">
        <v>0.9521</v>
      </c>
      <c r="F41" s="49">
        <v>0.9521</v>
      </c>
      <c r="G41" s="49">
        <v>0.9521</v>
      </c>
      <c r="H41" s="50">
        <v>0.9556</v>
      </c>
      <c r="I41" s="49">
        <v>0.9601</v>
      </c>
      <c r="J41" s="49">
        <v>0.9616</v>
      </c>
      <c r="K41" s="49">
        <v>0.9663</v>
      </c>
      <c r="L41" s="49">
        <v>0.9675</v>
      </c>
      <c r="M41" s="49">
        <v>0.9713</v>
      </c>
      <c r="N41" s="49">
        <v>0.9756</v>
      </c>
      <c r="O41" s="49">
        <v>0.984</v>
      </c>
      <c r="P41" s="49">
        <v>0.984</v>
      </c>
      <c r="Q41" s="49">
        <v>0.984</v>
      </c>
      <c r="R41" s="49">
        <v>0.984</v>
      </c>
      <c r="S41" s="49">
        <v>0.984</v>
      </c>
      <c r="T41" s="49">
        <v>0.984</v>
      </c>
      <c r="U41" s="49">
        <v>0.98396</v>
      </c>
    </row>
    <row r="42" spans="1:21" ht="14.25">
      <c r="A42" s="45">
        <v>40</v>
      </c>
      <c r="B42" s="51">
        <v>0.9451</v>
      </c>
      <c r="C42" s="51">
        <v>0.9451</v>
      </c>
      <c r="D42" s="51">
        <v>0.9451</v>
      </c>
      <c r="E42" s="51">
        <v>0.9451</v>
      </c>
      <c r="F42" s="51">
        <v>0.9451</v>
      </c>
      <c r="G42" s="51">
        <v>0.9451</v>
      </c>
      <c r="H42" s="51">
        <v>0.9485</v>
      </c>
      <c r="I42" s="51">
        <v>0.9528</v>
      </c>
      <c r="J42" s="51">
        <v>0.9542</v>
      </c>
      <c r="K42" s="51">
        <v>0.9588</v>
      </c>
      <c r="L42" s="51">
        <v>0.9599</v>
      </c>
      <c r="M42" s="51">
        <v>0.9636</v>
      </c>
      <c r="N42" s="51">
        <v>0.9678</v>
      </c>
      <c r="O42" s="51">
        <v>0.9759</v>
      </c>
      <c r="P42" s="51">
        <v>0.9759</v>
      </c>
      <c r="Q42" s="51">
        <v>0.9759</v>
      </c>
      <c r="R42" s="51">
        <v>0.9759</v>
      </c>
      <c r="S42" s="51">
        <v>0.9759</v>
      </c>
      <c r="T42" s="51">
        <v>0.9759</v>
      </c>
      <c r="U42" s="51">
        <v>0.97594</v>
      </c>
    </row>
    <row r="43" spans="1:21" ht="14.25">
      <c r="A43" s="33">
        <v>41</v>
      </c>
      <c r="B43" s="49">
        <v>0.938</v>
      </c>
      <c r="C43" s="49">
        <v>0.938</v>
      </c>
      <c r="D43" s="49">
        <v>0.938</v>
      </c>
      <c r="E43" s="49">
        <v>0.938</v>
      </c>
      <c r="F43" s="49">
        <v>0.938</v>
      </c>
      <c r="G43" s="49">
        <v>0.938</v>
      </c>
      <c r="H43" s="50">
        <v>0.9413</v>
      </c>
      <c r="I43" s="49">
        <v>0.9455</v>
      </c>
      <c r="J43" s="49">
        <v>0.9469</v>
      </c>
      <c r="K43" s="49">
        <v>0.9512</v>
      </c>
      <c r="L43" s="49">
        <v>0.9524</v>
      </c>
      <c r="M43" s="49">
        <v>0.956</v>
      </c>
      <c r="N43" s="49">
        <v>0.96</v>
      </c>
      <c r="O43" s="49">
        <v>0.9679</v>
      </c>
      <c r="P43" s="49">
        <v>0.9679</v>
      </c>
      <c r="Q43" s="49">
        <v>0.9679</v>
      </c>
      <c r="R43" s="49">
        <v>0.9679</v>
      </c>
      <c r="S43" s="49">
        <v>0.9679</v>
      </c>
      <c r="T43" s="49">
        <v>0.9679</v>
      </c>
      <c r="U43" s="49">
        <v>0.96792</v>
      </c>
    </row>
    <row r="44" spans="1:21" ht="14.25">
      <c r="A44" s="33">
        <v>42</v>
      </c>
      <c r="B44" s="49">
        <v>0.931</v>
      </c>
      <c r="C44" s="49">
        <v>0.931</v>
      </c>
      <c r="D44" s="49">
        <v>0.931</v>
      </c>
      <c r="E44" s="49">
        <v>0.931</v>
      </c>
      <c r="F44" s="49">
        <v>0.931</v>
      </c>
      <c r="G44" s="49">
        <v>0.931</v>
      </c>
      <c r="H44" s="50">
        <v>0.9341</v>
      </c>
      <c r="I44" s="49">
        <v>0.9382</v>
      </c>
      <c r="J44" s="49">
        <v>0.9395</v>
      </c>
      <c r="K44" s="49">
        <v>0.9437</v>
      </c>
      <c r="L44" s="49">
        <v>0.9448</v>
      </c>
      <c r="M44" s="49">
        <v>0.9483</v>
      </c>
      <c r="N44" s="49">
        <v>0.9522</v>
      </c>
      <c r="O44" s="49">
        <v>0.9599</v>
      </c>
      <c r="P44" s="49">
        <v>0.9599</v>
      </c>
      <c r="Q44" s="49">
        <v>0.9599</v>
      </c>
      <c r="R44" s="49">
        <v>0.9599</v>
      </c>
      <c r="S44" s="49">
        <v>0.9599</v>
      </c>
      <c r="T44" s="49">
        <v>0.9599</v>
      </c>
      <c r="U44" s="49">
        <v>0.9599</v>
      </c>
    </row>
    <row r="45" spans="1:21" ht="14.25">
      <c r="A45" s="33">
        <v>43</v>
      </c>
      <c r="B45" s="49">
        <v>0.924</v>
      </c>
      <c r="C45" s="49">
        <v>0.924</v>
      </c>
      <c r="D45" s="49">
        <v>0.924</v>
      </c>
      <c r="E45" s="49">
        <v>0.924</v>
      </c>
      <c r="F45" s="49">
        <v>0.924</v>
      </c>
      <c r="G45" s="49">
        <v>0.924</v>
      </c>
      <c r="H45" s="50">
        <v>0.927</v>
      </c>
      <c r="I45" s="49">
        <v>0.9309</v>
      </c>
      <c r="J45" s="49">
        <v>0.9321</v>
      </c>
      <c r="K45" s="49">
        <v>0.9362</v>
      </c>
      <c r="L45" s="49">
        <v>0.9373</v>
      </c>
      <c r="M45" s="49">
        <v>0.9406</v>
      </c>
      <c r="N45" s="49">
        <v>0.9444</v>
      </c>
      <c r="O45" s="49">
        <v>0.9519</v>
      </c>
      <c r="P45" s="49">
        <v>0.9519</v>
      </c>
      <c r="Q45" s="49">
        <v>0.9519</v>
      </c>
      <c r="R45" s="49">
        <v>0.9519</v>
      </c>
      <c r="S45" s="49">
        <v>0.9519</v>
      </c>
      <c r="T45" s="49">
        <v>0.9519</v>
      </c>
      <c r="U45" s="49">
        <v>0.95188</v>
      </c>
    </row>
    <row r="46" spans="1:21" ht="14.25">
      <c r="A46" s="33">
        <v>44</v>
      </c>
      <c r="B46" s="49">
        <v>0.9169</v>
      </c>
      <c r="C46" s="49">
        <v>0.9169</v>
      </c>
      <c r="D46" s="49">
        <v>0.9169</v>
      </c>
      <c r="E46" s="49">
        <v>0.9169</v>
      </c>
      <c r="F46" s="49">
        <v>0.9169</v>
      </c>
      <c r="G46" s="49">
        <v>0.9169</v>
      </c>
      <c r="H46" s="50">
        <v>0.9198</v>
      </c>
      <c r="I46" s="49">
        <v>0.9235</v>
      </c>
      <c r="J46" s="49">
        <v>0.9248</v>
      </c>
      <c r="K46" s="49">
        <v>0.9287</v>
      </c>
      <c r="L46" s="49">
        <v>0.9297</v>
      </c>
      <c r="M46" s="49">
        <v>0.933</v>
      </c>
      <c r="N46" s="49">
        <v>0.9366</v>
      </c>
      <c r="O46" s="49">
        <v>0.9439</v>
      </c>
      <c r="P46" s="49">
        <v>0.9439</v>
      </c>
      <c r="Q46" s="49">
        <v>0.9439</v>
      </c>
      <c r="R46" s="49">
        <v>0.9439</v>
      </c>
      <c r="S46" s="49">
        <v>0.9439</v>
      </c>
      <c r="T46" s="49">
        <v>0.9439</v>
      </c>
      <c r="U46" s="49">
        <v>0.94386</v>
      </c>
    </row>
    <row r="47" spans="1:21" ht="14.25">
      <c r="A47" s="45">
        <v>45</v>
      </c>
      <c r="B47" s="51">
        <v>0.9099</v>
      </c>
      <c r="C47" s="51">
        <v>0.9099</v>
      </c>
      <c r="D47" s="51">
        <v>0.9099</v>
      </c>
      <c r="E47" s="51">
        <v>0.9099</v>
      </c>
      <c r="F47" s="51">
        <v>0.9099</v>
      </c>
      <c r="G47" s="51">
        <v>0.9099</v>
      </c>
      <c r="H47" s="51">
        <v>0.9126</v>
      </c>
      <c r="I47" s="51">
        <v>0.9162</v>
      </c>
      <c r="J47" s="51">
        <v>0.9174</v>
      </c>
      <c r="K47" s="51">
        <v>0.9212</v>
      </c>
      <c r="L47" s="51">
        <v>0.9222</v>
      </c>
      <c r="M47" s="51">
        <v>0.9253</v>
      </c>
      <c r="N47" s="51">
        <v>0.9289</v>
      </c>
      <c r="O47" s="51">
        <v>0.9358</v>
      </c>
      <c r="P47" s="51">
        <v>0.9358</v>
      </c>
      <c r="Q47" s="51">
        <v>0.9358</v>
      </c>
      <c r="R47" s="51">
        <v>0.9358</v>
      </c>
      <c r="S47" s="51">
        <v>0.9358</v>
      </c>
      <c r="T47" s="51">
        <v>0.9358</v>
      </c>
      <c r="U47" s="51">
        <v>0.93584</v>
      </c>
    </row>
    <row r="48" spans="1:21" ht="14.25">
      <c r="A48" s="33">
        <v>46</v>
      </c>
      <c r="B48" s="49">
        <v>0.9028</v>
      </c>
      <c r="C48" s="49">
        <v>0.9028</v>
      </c>
      <c r="D48" s="49">
        <v>0.9028</v>
      </c>
      <c r="E48" s="49">
        <v>0.9028</v>
      </c>
      <c r="F48" s="49">
        <v>0.9028</v>
      </c>
      <c r="G48" s="49">
        <v>0.9028</v>
      </c>
      <c r="H48" s="50">
        <v>0.9055</v>
      </c>
      <c r="I48" s="49">
        <v>0.9089</v>
      </c>
      <c r="J48" s="49">
        <v>0.91</v>
      </c>
      <c r="K48" s="49">
        <v>0.9137</v>
      </c>
      <c r="L48" s="49">
        <v>0.9146</v>
      </c>
      <c r="M48" s="49">
        <v>0.9177</v>
      </c>
      <c r="N48" s="49">
        <v>0.9211</v>
      </c>
      <c r="O48" s="49">
        <v>0.9278</v>
      </c>
      <c r="P48" s="49">
        <v>0.9278</v>
      </c>
      <c r="Q48" s="49">
        <v>0.9278</v>
      </c>
      <c r="R48" s="49">
        <v>0.9278</v>
      </c>
      <c r="S48" s="49">
        <v>0.9278</v>
      </c>
      <c r="T48" s="49">
        <v>0.9278</v>
      </c>
      <c r="U48" s="49">
        <v>0.92782</v>
      </c>
    </row>
    <row r="49" spans="1:21" ht="14.25">
      <c r="A49" s="33">
        <v>47</v>
      </c>
      <c r="B49" s="49">
        <v>0.8958</v>
      </c>
      <c r="C49" s="49">
        <v>0.8958</v>
      </c>
      <c r="D49" s="49">
        <v>0.8958</v>
      </c>
      <c r="E49" s="49">
        <v>0.8958</v>
      </c>
      <c r="F49" s="49">
        <v>0.8958</v>
      </c>
      <c r="G49" s="49">
        <v>0.8958</v>
      </c>
      <c r="H49" s="50">
        <v>0.8983</v>
      </c>
      <c r="I49" s="49">
        <v>0.9016</v>
      </c>
      <c r="J49" s="49">
        <v>0.9027</v>
      </c>
      <c r="K49" s="49">
        <v>0.9062</v>
      </c>
      <c r="L49" s="49">
        <v>0.9071</v>
      </c>
      <c r="M49" s="49">
        <v>0.91</v>
      </c>
      <c r="N49" s="49">
        <v>0.9133</v>
      </c>
      <c r="O49" s="49">
        <v>0.9198</v>
      </c>
      <c r="P49" s="49">
        <v>0.9198</v>
      </c>
      <c r="Q49" s="49">
        <v>0.9198</v>
      </c>
      <c r="R49" s="49">
        <v>0.9198</v>
      </c>
      <c r="S49" s="49">
        <v>0.9198</v>
      </c>
      <c r="T49" s="49">
        <v>0.9198</v>
      </c>
      <c r="U49" s="49">
        <v>0.9198</v>
      </c>
    </row>
    <row r="50" spans="1:21" ht="14.25">
      <c r="A50" s="33">
        <v>48</v>
      </c>
      <c r="B50" s="49">
        <v>0.8888</v>
      </c>
      <c r="C50" s="49">
        <v>0.8888</v>
      </c>
      <c r="D50" s="49">
        <v>0.8888</v>
      </c>
      <c r="E50" s="49">
        <v>0.8888</v>
      </c>
      <c r="F50" s="49">
        <v>0.8888</v>
      </c>
      <c r="G50" s="49">
        <v>0.8888</v>
      </c>
      <c r="H50" s="50">
        <v>0.8911</v>
      </c>
      <c r="I50" s="49">
        <v>0.8943</v>
      </c>
      <c r="J50" s="49">
        <v>0.8953</v>
      </c>
      <c r="K50" s="49">
        <v>0.8987</v>
      </c>
      <c r="L50" s="49">
        <v>0.8995</v>
      </c>
      <c r="M50" s="49">
        <v>0.9023</v>
      </c>
      <c r="N50" s="49">
        <v>0.9055</v>
      </c>
      <c r="O50" s="49">
        <v>0.9118</v>
      </c>
      <c r="P50" s="49">
        <v>0.9118</v>
      </c>
      <c r="Q50" s="49">
        <v>0.9118</v>
      </c>
      <c r="R50" s="49">
        <v>0.9118</v>
      </c>
      <c r="S50" s="49">
        <v>0.9118</v>
      </c>
      <c r="T50" s="49">
        <v>0.9118</v>
      </c>
      <c r="U50" s="49">
        <v>0.91178</v>
      </c>
    </row>
    <row r="51" spans="1:21" ht="14.25">
      <c r="A51" s="33">
        <v>49</v>
      </c>
      <c r="B51" s="49">
        <v>0.8817</v>
      </c>
      <c r="C51" s="49">
        <v>0.8817</v>
      </c>
      <c r="D51" s="49">
        <v>0.8817</v>
      </c>
      <c r="E51" s="49">
        <v>0.8817</v>
      </c>
      <c r="F51" s="49">
        <v>0.8817</v>
      </c>
      <c r="G51" s="49">
        <v>0.8817</v>
      </c>
      <c r="H51" s="50">
        <v>0.884</v>
      </c>
      <c r="I51" s="49">
        <v>0.887</v>
      </c>
      <c r="J51" s="49">
        <v>0.888</v>
      </c>
      <c r="K51" s="49">
        <v>0.8912</v>
      </c>
      <c r="L51" s="49">
        <v>0.892</v>
      </c>
      <c r="M51" s="49">
        <v>0.8947</v>
      </c>
      <c r="N51" s="49">
        <v>0.8977</v>
      </c>
      <c r="O51" s="49">
        <v>0.9038</v>
      </c>
      <c r="P51" s="49">
        <v>0.9038</v>
      </c>
      <c r="Q51" s="49">
        <v>0.9038</v>
      </c>
      <c r="R51" s="49">
        <v>0.9038</v>
      </c>
      <c r="S51" s="49">
        <v>0.9038</v>
      </c>
      <c r="T51" s="49">
        <v>0.9038</v>
      </c>
      <c r="U51" s="49">
        <v>0.90376</v>
      </c>
    </row>
    <row r="52" spans="1:21" ht="14.25">
      <c r="A52" s="45">
        <v>50</v>
      </c>
      <c r="B52" s="51">
        <v>0.8747</v>
      </c>
      <c r="C52" s="51">
        <v>0.8747</v>
      </c>
      <c r="D52" s="51">
        <v>0.8747</v>
      </c>
      <c r="E52" s="51">
        <v>0.8747</v>
      </c>
      <c r="F52" s="51">
        <v>0.8747</v>
      </c>
      <c r="G52" s="51">
        <v>0.8747</v>
      </c>
      <c r="H52" s="51">
        <v>0.8768</v>
      </c>
      <c r="I52" s="51">
        <v>0.8797</v>
      </c>
      <c r="J52" s="51">
        <v>0.8806</v>
      </c>
      <c r="K52" s="51">
        <v>0.8836</v>
      </c>
      <c r="L52" s="51">
        <v>0.8844</v>
      </c>
      <c r="M52" s="51">
        <v>0.887</v>
      </c>
      <c r="N52" s="51">
        <v>0.8899</v>
      </c>
      <c r="O52" s="51">
        <v>0.8957</v>
      </c>
      <c r="P52" s="51">
        <v>0.8957</v>
      </c>
      <c r="Q52" s="51">
        <v>0.8957</v>
      </c>
      <c r="R52" s="51">
        <v>0.8957</v>
      </c>
      <c r="S52" s="51">
        <v>0.8957</v>
      </c>
      <c r="T52" s="51">
        <v>0.8957</v>
      </c>
      <c r="U52" s="51">
        <v>0.89574</v>
      </c>
    </row>
    <row r="53" spans="1:21" ht="14.25">
      <c r="A53" s="33">
        <v>51</v>
      </c>
      <c r="B53" s="49">
        <v>0.8676</v>
      </c>
      <c r="C53" s="49">
        <v>0.8676</v>
      </c>
      <c r="D53" s="49">
        <v>0.8676</v>
      </c>
      <c r="E53" s="49">
        <v>0.8676</v>
      </c>
      <c r="F53" s="49">
        <v>0.8676</v>
      </c>
      <c r="G53" s="49">
        <v>0.8676</v>
      </c>
      <c r="H53" s="50">
        <v>0.8697</v>
      </c>
      <c r="I53" s="49">
        <v>0.8723</v>
      </c>
      <c r="J53" s="49">
        <v>0.8732</v>
      </c>
      <c r="K53" s="49">
        <v>0.8761</v>
      </c>
      <c r="L53" s="49">
        <v>0.8769</v>
      </c>
      <c r="M53" s="49">
        <v>0.8793</v>
      </c>
      <c r="N53" s="49">
        <v>0.8821</v>
      </c>
      <c r="O53" s="49">
        <v>0.8877</v>
      </c>
      <c r="P53" s="49">
        <v>0.8877</v>
      </c>
      <c r="Q53" s="49">
        <v>0.8877</v>
      </c>
      <c r="R53" s="49">
        <v>0.8877</v>
      </c>
      <c r="S53" s="49">
        <v>0.8877</v>
      </c>
      <c r="T53" s="49">
        <v>0.8877</v>
      </c>
      <c r="U53" s="49">
        <v>0.88772</v>
      </c>
    </row>
    <row r="54" spans="1:21" ht="14.25">
      <c r="A54" s="33">
        <v>52</v>
      </c>
      <c r="B54" s="49">
        <v>0.8606</v>
      </c>
      <c r="C54" s="49">
        <v>0.8606</v>
      </c>
      <c r="D54" s="49">
        <v>0.8606</v>
      </c>
      <c r="E54" s="49">
        <v>0.8606</v>
      </c>
      <c r="F54" s="49">
        <v>0.8606</v>
      </c>
      <c r="G54" s="49">
        <v>0.8606</v>
      </c>
      <c r="H54" s="50">
        <v>0.8625</v>
      </c>
      <c r="I54" s="49">
        <v>0.865</v>
      </c>
      <c r="J54" s="49">
        <v>0.8659</v>
      </c>
      <c r="K54" s="49">
        <v>0.8686</v>
      </c>
      <c r="L54" s="49">
        <v>0.8693</v>
      </c>
      <c r="M54" s="49">
        <v>0.8717</v>
      </c>
      <c r="N54" s="49">
        <v>0.8743</v>
      </c>
      <c r="O54" s="49">
        <v>0.8797</v>
      </c>
      <c r="P54" s="49">
        <v>0.8797</v>
      </c>
      <c r="Q54" s="49">
        <v>0.8797</v>
      </c>
      <c r="R54" s="49">
        <v>0.8797</v>
      </c>
      <c r="S54" s="49">
        <v>0.8797</v>
      </c>
      <c r="T54" s="49">
        <v>0.8797</v>
      </c>
      <c r="U54" s="49">
        <v>0.8797</v>
      </c>
    </row>
    <row r="55" spans="1:21" ht="14.25">
      <c r="A55" s="33">
        <v>53</v>
      </c>
      <c r="B55" s="49">
        <v>0.8536</v>
      </c>
      <c r="C55" s="49">
        <v>0.8536</v>
      </c>
      <c r="D55" s="49">
        <v>0.8536</v>
      </c>
      <c r="E55" s="49">
        <v>0.8536</v>
      </c>
      <c r="F55" s="49">
        <v>0.8536</v>
      </c>
      <c r="G55" s="49">
        <v>0.8536</v>
      </c>
      <c r="H55" s="50">
        <v>0.8553</v>
      </c>
      <c r="I55" s="49">
        <v>0.8577</v>
      </c>
      <c r="J55" s="49">
        <v>0.8585</v>
      </c>
      <c r="K55" s="49">
        <v>0.8611</v>
      </c>
      <c r="L55" s="49">
        <v>0.8618</v>
      </c>
      <c r="M55" s="49">
        <v>0.864</v>
      </c>
      <c r="N55" s="49">
        <v>0.8666</v>
      </c>
      <c r="O55" s="49">
        <v>0.8717</v>
      </c>
      <c r="P55" s="49">
        <v>0.8717</v>
      </c>
      <c r="Q55" s="49">
        <v>0.8717</v>
      </c>
      <c r="R55" s="49">
        <v>0.8717</v>
      </c>
      <c r="S55" s="49">
        <v>0.8717</v>
      </c>
      <c r="T55" s="49">
        <v>0.8717</v>
      </c>
      <c r="U55" s="49">
        <v>0.87168</v>
      </c>
    </row>
    <row r="56" spans="1:21" ht="14.25">
      <c r="A56" s="33">
        <v>54</v>
      </c>
      <c r="B56" s="49">
        <v>0.8465</v>
      </c>
      <c r="C56" s="49">
        <v>0.8465</v>
      </c>
      <c r="D56" s="49">
        <v>0.8465</v>
      </c>
      <c r="E56" s="49">
        <v>0.8465</v>
      </c>
      <c r="F56" s="49">
        <v>0.8465</v>
      </c>
      <c r="G56" s="49">
        <v>0.8465</v>
      </c>
      <c r="H56" s="50">
        <v>0.8482</v>
      </c>
      <c r="I56" s="49">
        <v>0.8504</v>
      </c>
      <c r="J56" s="49">
        <v>0.8511</v>
      </c>
      <c r="K56" s="49">
        <v>0.8536</v>
      </c>
      <c r="L56" s="49">
        <v>0.8542</v>
      </c>
      <c r="M56" s="49">
        <v>0.8563</v>
      </c>
      <c r="N56" s="49">
        <v>0.8588</v>
      </c>
      <c r="O56" s="49">
        <v>0.8637</v>
      </c>
      <c r="P56" s="49">
        <v>0.8637</v>
      </c>
      <c r="Q56" s="49">
        <v>0.8637</v>
      </c>
      <c r="R56" s="49">
        <v>0.8637</v>
      </c>
      <c r="S56" s="49">
        <v>0.8637</v>
      </c>
      <c r="T56" s="49">
        <v>0.8637</v>
      </c>
      <c r="U56" s="49">
        <v>0.86366</v>
      </c>
    </row>
    <row r="57" spans="1:21" ht="14.25">
      <c r="A57" s="45">
        <v>55</v>
      </c>
      <c r="B57" s="51">
        <v>0.8395</v>
      </c>
      <c r="C57" s="51">
        <v>0.8395</v>
      </c>
      <c r="D57" s="51">
        <v>0.8395</v>
      </c>
      <c r="E57" s="51">
        <v>0.8395</v>
      </c>
      <c r="F57" s="51">
        <v>0.8395</v>
      </c>
      <c r="G57" s="51">
        <v>0.8395</v>
      </c>
      <c r="H57" s="51">
        <v>0.841</v>
      </c>
      <c r="I57" s="51">
        <v>0.8431</v>
      </c>
      <c r="J57" s="51">
        <v>0.8438</v>
      </c>
      <c r="K57" s="51">
        <v>0.8461</v>
      </c>
      <c r="L57" s="51">
        <v>0.8467</v>
      </c>
      <c r="M57" s="51">
        <v>0.8487</v>
      </c>
      <c r="N57" s="51">
        <v>0.851</v>
      </c>
      <c r="O57" s="51">
        <v>0.8556</v>
      </c>
      <c r="P57" s="51">
        <v>0.8556</v>
      </c>
      <c r="Q57" s="51">
        <v>0.8556</v>
      </c>
      <c r="R57" s="51">
        <v>0.8556</v>
      </c>
      <c r="S57" s="51">
        <v>0.8556</v>
      </c>
      <c r="T57" s="51">
        <v>0.8556</v>
      </c>
      <c r="U57" s="51">
        <v>0.85564</v>
      </c>
    </row>
    <row r="58" spans="1:21" ht="14.25">
      <c r="A58" s="33">
        <v>56</v>
      </c>
      <c r="B58" s="49">
        <v>0.8324</v>
      </c>
      <c r="C58" s="49">
        <v>0.8324</v>
      </c>
      <c r="D58" s="49">
        <v>0.8324</v>
      </c>
      <c r="E58" s="49">
        <v>0.8324</v>
      </c>
      <c r="F58" s="49">
        <v>0.8324</v>
      </c>
      <c r="G58" s="49">
        <v>0.8324</v>
      </c>
      <c r="H58" s="50">
        <v>0.8338</v>
      </c>
      <c r="I58" s="49">
        <v>0.8358</v>
      </c>
      <c r="J58" s="49">
        <v>0.8364</v>
      </c>
      <c r="K58" s="49">
        <v>0.8386</v>
      </c>
      <c r="L58" s="49">
        <v>0.8392</v>
      </c>
      <c r="M58" s="49">
        <v>0.841</v>
      </c>
      <c r="N58" s="49">
        <v>0.8432</v>
      </c>
      <c r="O58" s="49">
        <v>0.8476</v>
      </c>
      <c r="P58" s="49">
        <v>0.8476</v>
      </c>
      <c r="Q58" s="49">
        <v>0.8476</v>
      </c>
      <c r="R58" s="49">
        <v>0.8476</v>
      </c>
      <c r="S58" s="49">
        <v>0.8476</v>
      </c>
      <c r="T58" s="49">
        <v>0.8476</v>
      </c>
      <c r="U58" s="49">
        <v>0.84762</v>
      </c>
    </row>
    <row r="59" spans="1:21" ht="14.25">
      <c r="A59" s="33">
        <v>57</v>
      </c>
      <c r="B59" s="49">
        <v>0.8254</v>
      </c>
      <c r="C59" s="49">
        <v>0.8254</v>
      </c>
      <c r="D59" s="49">
        <v>0.8254</v>
      </c>
      <c r="E59" s="49">
        <v>0.8254</v>
      </c>
      <c r="F59" s="49">
        <v>0.8254</v>
      </c>
      <c r="G59" s="49">
        <v>0.8254</v>
      </c>
      <c r="H59" s="50">
        <v>0.8267</v>
      </c>
      <c r="I59" s="49">
        <v>0.8284</v>
      </c>
      <c r="J59" s="49">
        <v>0.829</v>
      </c>
      <c r="K59" s="49">
        <v>0.8311</v>
      </c>
      <c r="L59" s="49">
        <v>0.8316</v>
      </c>
      <c r="M59" s="49">
        <v>0.8333</v>
      </c>
      <c r="N59" s="49">
        <v>0.8354</v>
      </c>
      <c r="O59" s="49">
        <v>0.8396</v>
      </c>
      <c r="P59" s="49">
        <v>0.8396</v>
      </c>
      <c r="Q59" s="49">
        <v>0.8396</v>
      </c>
      <c r="R59" s="49">
        <v>0.8396</v>
      </c>
      <c r="S59" s="49">
        <v>0.8396</v>
      </c>
      <c r="T59" s="49">
        <v>0.8396</v>
      </c>
      <c r="U59" s="49">
        <v>0.8396</v>
      </c>
    </row>
    <row r="60" spans="1:21" ht="14.25">
      <c r="A60" s="33">
        <v>58</v>
      </c>
      <c r="B60" s="49">
        <v>0.8184</v>
      </c>
      <c r="C60" s="49">
        <v>0.8184</v>
      </c>
      <c r="D60" s="49">
        <v>0.8184</v>
      </c>
      <c r="E60" s="49">
        <v>0.8184</v>
      </c>
      <c r="F60" s="49">
        <v>0.8184</v>
      </c>
      <c r="G60" s="49">
        <v>0.8184</v>
      </c>
      <c r="H60" s="50">
        <v>0.8195</v>
      </c>
      <c r="I60" s="49">
        <v>0.8211</v>
      </c>
      <c r="J60" s="49">
        <v>0.8217</v>
      </c>
      <c r="K60" s="49">
        <v>0.8235</v>
      </c>
      <c r="L60" s="49">
        <v>0.8241</v>
      </c>
      <c r="M60" s="49">
        <v>0.8257</v>
      </c>
      <c r="N60" s="49">
        <v>0.8276</v>
      </c>
      <c r="O60" s="49">
        <v>0.8316</v>
      </c>
      <c r="P60" s="49">
        <v>0.8316</v>
      </c>
      <c r="Q60" s="49">
        <v>0.8316</v>
      </c>
      <c r="R60" s="49">
        <v>0.8316</v>
      </c>
      <c r="S60" s="49">
        <v>0.8316</v>
      </c>
      <c r="T60" s="49">
        <v>0.8316</v>
      </c>
      <c r="U60" s="49">
        <v>0.83158</v>
      </c>
    </row>
    <row r="61" spans="1:21" ht="14.25">
      <c r="A61" s="33">
        <v>59</v>
      </c>
      <c r="B61" s="49">
        <v>0.8113</v>
      </c>
      <c r="C61" s="49">
        <v>0.8113</v>
      </c>
      <c r="D61" s="49">
        <v>0.8113</v>
      </c>
      <c r="E61" s="49">
        <v>0.8113</v>
      </c>
      <c r="F61" s="49">
        <v>0.8113</v>
      </c>
      <c r="G61" s="49">
        <v>0.8113</v>
      </c>
      <c r="H61" s="50">
        <v>0.8123</v>
      </c>
      <c r="I61" s="49">
        <v>0.8138</v>
      </c>
      <c r="J61" s="49">
        <v>0.8143</v>
      </c>
      <c r="K61" s="49">
        <v>0.816</v>
      </c>
      <c r="L61" s="49">
        <v>0.8165</v>
      </c>
      <c r="M61" s="49">
        <v>0.818</v>
      </c>
      <c r="N61" s="49">
        <v>0.8198</v>
      </c>
      <c r="O61" s="49">
        <v>0.8236</v>
      </c>
      <c r="P61" s="49">
        <v>0.8236</v>
      </c>
      <c r="Q61" s="49">
        <v>0.8236</v>
      </c>
      <c r="R61" s="49">
        <v>0.8236</v>
      </c>
      <c r="S61" s="49">
        <v>0.8236</v>
      </c>
      <c r="T61" s="49">
        <v>0.8236</v>
      </c>
      <c r="U61" s="49">
        <v>0.82356</v>
      </c>
    </row>
    <row r="62" spans="1:21" ht="14.25">
      <c r="A62" s="45">
        <v>60</v>
      </c>
      <c r="B62" s="51">
        <v>0.8043</v>
      </c>
      <c r="C62" s="51">
        <v>0.8043</v>
      </c>
      <c r="D62" s="51">
        <v>0.8043</v>
      </c>
      <c r="E62" s="51">
        <v>0.8043</v>
      </c>
      <c r="F62" s="51">
        <v>0.8043</v>
      </c>
      <c r="G62" s="51">
        <v>0.8043</v>
      </c>
      <c r="H62" s="51">
        <v>0.8052</v>
      </c>
      <c r="I62" s="51">
        <v>0.8065</v>
      </c>
      <c r="J62" s="51">
        <v>0.807</v>
      </c>
      <c r="K62" s="51">
        <v>0.8085</v>
      </c>
      <c r="L62" s="51">
        <v>0.809</v>
      </c>
      <c r="M62" s="51">
        <v>0.8104</v>
      </c>
      <c r="N62" s="51">
        <v>0.812</v>
      </c>
      <c r="O62" s="51">
        <v>0.8155</v>
      </c>
      <c r="P62" s="51">
        <v>0.8155</v>
      </c>
      <c r="Q62" s="51">
        <v>0.8155</v>
      </c>
      <c r="R62" s="51">
        <v>0.8155</v>
      </c>
      <c r="S62" s="51">
        <v>0.8155</v>
      </c>
      <c r="T62" s="51">
        <v>0.8155</v>
      </c>
      <c r="U62" s="51">
        <v>0.81554</v>
      </c>
    </row>
    <row r="63" spans="1:21" ht="14.25">
      <c r="A63" s="33">
        <v>61</v>
      </c>
      <c r="B63" s="49">
        <v>0.7972</v>
      </c>
      <c r="C63" s="49">
        <v>0.7972</v>
      </c>
      <c r="D63" s="49">
        <v>0.7972</v>
      </c>
      <c r="E63" s="49">
        <v>0.7972</v>
      </c>
      <c r="F63" s="49">
        <v>0.7972</v>
      </c>
      <c r="G63" s="49">
        <v>0.7972</v>
      </c>
      <c r="H63" s="50">
        <v>0.798</v>
      </c>
      <c r="I63" s="49">
        <v>0.7992</v>
      </c>
      <c r="J63" s="49">
        <v>0.7996</v>
      </c>
      <c r="K63" s="49">
        <v>0.801</v>
      </c>
      <c r="L63" s="49">
        <v>0.8014</v>
      </c>
      <c r="M63" s="49">
        <v>0.8027</v>
      </c>
      <c r="N63" s="49">
        <v>0.8042</v>
      </c>
      <c r="O63" s="49">
        <v>0.8075</v>
      </c>
      <c r="P63" s="49">
        <v>0.8075</v>
      </c>
      <c r="Q63" s="49">
        <v>0.8075</v>
      </c>
      <c r="R63" s="49">
        <v>0.8075</v>
      </c>
      <c r="S63" s="49">
        <v>0.8075</v>
      </c>
      <c r="T63" s="49">
        <v>0.8075</v>
      </c>
      <c r="U63" s="49">
        <v>0.80752</v>
      </c>
    </row>
    <row r="64" spans="1:21" ht="14.25">
      <c r="A64" s="33">
        <v>62</v>
      </c>
      <c r="B64" s="49">
        <v>0.7902</v>
      </c>
      <c r="C64" s="49">
        <v>0.7902</v>
      </c>
      <c r="D64" s="49">
        <v>0.7902</v>
      </c>
      <c r="E64" s="49">
        <v>0.7902</v>
      </c>
      <c r="F64" s="49">
        <v>0.7902</v>
      </c>
      <c r="G64" s="49">
        <v>0.7902</v>
      </c>
      <c r="H64" s="50">
        <v>0.7908</v>
      </c>
      <c r="I64" s="49">
        <v>0.7919</v>
      </c>
      <c r="J64" s="49">
        <v>0.7922</v>
      </c>
      <c r="K64" s="49">
        <v>0.7935</v>
      </c>
      <c r="L64" s="49">
        <v>0.7939</v>
      </c>
      <c r="M64" s="49">
        <v>0.795</v>
      </c>
      <c r="N64" s="49">
        <v>0.7965</v>
      </c>
      <c r="O64" s="49">
        <v>0.7995</v>
      </c>
      <c r="P64" s="49">
        <v>0.7995</v>
      </c>
      <c r="Q64" s="49">
        <v>0.7995</v>
      </c>
      <c r="R64" s="49">
        <v>0.7995</v>
      </c>
      <c r="S64" s="49">
        <v>0.7995</v>
      </c>
      <c r="T64" s="49">
        <v>0.7995</v>
      </c>
      <c r="U64" s="49">
        <v>0.7995</v>
      </c>
    </row>
    <row r="65" spans="1:21" ht="14.25">
      <c r="A65" s="33">
        <v>63</v>
      </c>
      <c r="B65" s="49">
        <v>0.7832</v>
      </c>
      <c r="C65" s="49">
        <v>0.7832</v>
      </c>
      <c r="D65" s="49">
        <v>0.7832</v>
      </c>
      <c r="E65" s="49">
        <v>0.7832</v>
      </c>
      <c r="F65" s="49">
        <v>0.7832</v>
      </c>
      <c r="G65" s="49">
        <v>0.7832</v>
      </c>
      <c r="H65" s="50">
        <v>0.7837</v>
      </c>
      <c r="I65" s="49">
        <v>0.7845</v>
      </c>
      <c r="J65" s="49">
        <v>0.7849</v>
      </c>
      <c r="K65" s="49">
        <v>0.786</v>
      </c>
      <c r="L65" s="49">
        <v>0.7863</v>
      </c>
      <c r="M65" s="49">
        <v>0.7874</v>
      </c>
      <c r="N65" s="49">
        <v>0.7887</v>
      </c>
      <c r="O65" s="49">
        <v>0.7915</v>
      </c>
      <c r="P65" s="49">
        <v>0.7915</v>
      </c>
      <c r="Q65" s="49">
        <v>0.7915</v>
      </c>
      <c r="R65" s="49">
        <v>0.7915</v>
      </c>
      <c r="S65" s="49">
        <v>0.7915</v>
      </c>
      <c r="T65" s="49">
        <v>0.7915</v>
      </c>
      <c r="U65" s="49">
        <v>0.79148</v>
      </c>
    </row>
    <row r="66" spans="1:21" ht="14.25">
      <c r="A66" s="33">
        <v>64</v>
      </c>
      <c r="B66" s="49">
        <v>0.7761</v>
      </c>
      <c r="C66" s="49">
        <v>0.7761</v>
      </c>
      <c r="D66" s="49">
        <v>0.7761</v>
      </c>
      <c r="E66" s="49">
        <v>0.7761</v>
      </c>
      <c r="F66" s="49">
        <v>0.7761</v>
      </c>
      <c r="G66" s="49">
        <v>0.7761</v>
      </c>
      <c r="H66" s="50">
        <v>0.7765</v>
      </c>
      <c r="I66" s="49">
        <v>0.7772</v>
      </c>
      <c r="J66" s="49">
        <v>0.7775</v>
      </c>
      <c r="K66" s="49">
        <v>0.7785</v>
      </c>
      <c r="L66" s="49">
        <v>0.7788</v>
      </c>
      <c r="M66" s="49">
        <v>0.7797</v>
      </c>
      <c r="N66" s="49">
        <v>0.7809</v>
      </c>
      <c r="O66" s="49">
        <v>0.7835</v>
      </c>
      <c r="P66" s="49">
        <v>0.7835</v>
      </c>
      <c r="Q66" s="49">
        <v>0.7835</v>
      </c>
      <c r="R66" s="49">
        <v>0.7835</v>
      </c>
      <c r="S66" s="49">
        <v>0.7835</v>
      </c>
      <c r="T66" s="49">
        <v>0.7835</v>
      </c>
      <c r="U66" s="49">
        <v>0.78346</v>
      </c>
    </row>
    <row r="67" spans="1:21" ht="14.25">
      <c r="A67" s="45">
        <v>65</v>
      </c>
      <c r="B67" s="51">
        <v>0.7691</v>
      </c>
      <c r="C67" s="51">
        <v>0.7691</v>
      </c>
      <c r="D67" s="51">
        <v>0.7691</v>
      </c>
      <c r="E67" s="51">
        <v>0.7691</v>
      </c>
      <c r="F67" s="51">
        <v>0.7691</v>
      </c>
      <c r="G67" s="51">
        <v>0.7691</v>
      </c>
      <c r="H67" s="51">
        <v>0.7694</v>
      </c>
      <c r="I67" s="51">
        <v>0.7699</v>
      </c>
      <c r="J67" s="51">
        <v>0.7701</v>
      </c>
      <c r="K67" s="51">
        <v>0.771</v>
      </c>
      <c r="L67" s="51">
        <v>0.7712</v>
      </c>
      <c r="M67" s="51">
        <v>0.772</v>
      </c>
      <c r="N67" s="51">
        <v>0.7731</v>
      </c>
      <c r="O67" s="51">
        <v>0.7754</v>
      </c>
      <c r="P67" s="51">
        <v>0.7754</v>
      </c>
      <c r="Q67" s="51">
        <v>0.7754</v>
      </c>
      <c r="R67" s="51">
        <v>0.7754</v>
      </c>
      <c r="S67" s="51">
        <v>0.7754</v>
      </c>
      <c r="T67" s="51">
        <v>0.7754</v>
      </c>
      <c r="U67" s="51">
        <v>0.77544</v>
      </c>
    </row>
    <row r="68" spans="1:21" ht="14.25">
      <c r="A68" s="33">
        <v>66</v>
      </c>
      <c r="B68" s="49">
        <v>0.762</v>
      </c>
      <c r="C68" s="49">
        <v>0.762</v>
      </c>
      <c r="D68" s="49">
        <v>0.762</v>
      </c>
      <c r="E68" s="49">
        <v>0.762</v>
      </c>
      <c r="F68" s="49">
        <v>0.762</v>
      </c>
      <c r="G68" s="49">
        <v>0.762</v>
      </c>
      <c r="H68" s="50">
        <v>0.7622</v>
      </c>
      <c r="I68" s="49">
        <v>0.7626</v>
      </c>
      <c r="J68" s="49">
        <v>0.7628</v>
      </c>
      <c r="K68" s="49">
        <v>0.7634</v>
      </c>
      <c r="L68" s="49">
        <v>0.7637</v>
      </c>
      <c r="M68" s="49">
        <v>0.7644</v>
      </c>
      <c r="N68" s="49">
        <v>0.7653</v>
      </c>
      <c r="O68" s="49">
        <v>0.7674</v>
      </c>
      <c r="P68" s="49">
        <v>0.7674</v>
      </c>
      <c r="Q68" s="49">
        <v>0.7674</v>
      </c>
      <c r="R68" s="49">
        <v>0.7674</v>
      </c>
      <c r="S68" s="49">
        <v>0.7674</v>
      </c>
      <c r="T68" s="49">
        <v>0.7674</v>
      </c>
      <c r="U68" s="49">
        <v>0.76742</v>
      </c>
    </row>
    <row r="69" spans="1:21" ht="14.25">
      <c r="A69" s="33">
        <v>67</v>
      </c>
      <c r="B69" s="49">
        <v>0.755</v>
      </c>
      <c r="C69" s="49">
        <v>0.755</v>
      </c>
      <c r="D69" s="49">
        <v>0.755</v>
      </c>
      <c r="E69" s="49">
        <v>0.755</v>
      </c>
      <c r="F69" s="49">
        <v>0.755</v>
      </c>
      <c r="G69" s="49">
        <v>0.755</v>
      </c>
      <c r="H69" s="50">
        <v>0.755</v>
      </c>
      <c r="I69" s="49">
        <v>0.7553</v>
      </c>
      <c r="J69" s="49">
        <v>0.7554</v>
      </c>
      <c r="K69" s="49">
        <v>0.7559</v>
      </c>
      <c r="L69" s="49">
        <v>0.7561</v>
      </c>
      <c r="M69" s="49">
        <v>0.7567</v>
      </c>
      <c r="N69" s="49">
        <v>0.7575</v>
      </c>
      <c r="O69" s="49">
        <v>0.7594</v>
      </c>
      <c r="P69" s="49">
        <v>0.7594</v>
      </c>
      <c r="Q69" s="49">
        <v>0.7594</v>
      </c>
      <c r="R69" s="49">
        <v>0.7594</v>
      </c>
      <c r="S69" s="49">
        <v>0.7594</v>
      </c>
      <c r="T69" s="49">
        <v>0.7594</v>
      </c>
      <c r="U69" s="49">
        <v>0.7594</v>
      </c>
    </row>
    <row r="70" spans="1:21" ht="14.25">
      <c r="A70" s="33">
        <v>68</v>
      </c>
      <c r="B70" s="49">
        <v>0.7479</v>
      </c>
      <c r="C70" s="49">
        <v>0.7479</v>
      </c>
      <c r="D70" s="49">
        <v>0.7479</v>
      </c>
      <c r="E70" s="49">
        <v>0.7479</v>
      </c>
      <c r="F70" s="49">
        <v>0.7479</v>
      </c>
      <c r="G70" s="49">
        <v>0.7479</v>
      </c>
      <c r="H70" s="50">
        <v>0.7479</v>
      </c>
      <c r="I70" s="49">
        <v>0.748</v>
      </c>
      <c r="J70" s="49">
        <v>0.748</v>
      </c>
      <c r="K70" s="49">
        <v>0.7484</v>
      </c>
      <c r="L70" s="49">
        <v>0.7486</v>
      </c>
      <c r="M70" s="49">
        <v>0.749</v>
      </c>
      <c r="N70" s="49">
        <v>0.7497</v>
      </c>
      <c r="O70" s="49">
        <v>0.7514</v>
      </c>
      <c r="P70" s="49">
        <v>0.7514</v>
      </c>
      <c r="Q70" s="49">
        <v>0.7514</v>
      </c>
      <c r="R70" s="49">
        <v>0.7514</v>
      </c>
      <c r="S70" s="49">
        <v>0.7514</v>
      </c>
      <c r="T70" s="49">
        <v>0.7514</v>
      </c>
      <c r="U70" s="49">
        <v>0.75138</v>
      </c>
    </row>
    <row r="71" spans="1:21" ht="14.25">
      <c r="A71" s="33">
        <v>69</v>
      </c>
      <c r="B71" s="49">
        <v>0.7402</v>
      </c>
      <c r="C71" s="49">
        <v>0.7402</v>
      </c>
      <c r="D71" s="49">
        <v>0.7402</v>
      </c>
      <c r="E71" s="49">
        <v>0.7402</v>
      </c>
      <c r="F71" s="49">
        <v>0.7402</v>
      </c>
      <c r="G71" s="49">
        <v>0.7402</v>
      </c>
      <c r="H71" s="50">
        <v>0.7404</v>
      </c>
      <c r="I71" s="49">
        <v>0.7406</v>
      </c>
      <c r="J71" s="49">
        <v>0.7407</v>
      </c>
      <c r="K71" s="49">
        <v>0.7409</v>
      </c>
      <c r="L71" s="49">
        <v>0.741</v>
      </c>
      <c r="M71" s="49">
        <v>0.7414</v>
      </c>
      <c r="N71" s="49">
        <v>0.7419</v>
      </c>
      <c r="O71" s="49">
        <v>0.7434</v>
      </c>
      <c r="P71" s="49">
        <v>0.7434</v>
      </c>
      <c r="Q71" s="49">
        <v>0.7434</v>
      </c>
      <c r="R71" s="49">
        <v>0.7434</v>
      </c>
      <c r="S71" s="49">
        <v>0.7434</v>
      </c>
      <c r="T71" s="49">
        <v>0.7434</v>
      </c>
      <c r="U71" s="49">
        <v>0.74336</v>
      </c>
    </row>
    <row r="72" spans="1:21" ht="14.25">
      <c r="A72" s="45">
        <v>70</v>
      </c>
      <c r="B72" s="51">
        <v>0.7319</v>
      </c>
      <c r="C72" s="51">
        <v>0.7319</v>
      </c>
      <c r="D72" s="51">
        <v>0.7319</v>
      </c>
      <c r="E72" s="51">
        <v>0.7319</v>
      </c>
      <c r="F72" s="51">
        <v>0.7319</v>
      </c>
      <c r="G72" s="51">
        <v>0.7319</v>
      </c>
      <c r="H72" s="51">
        <v>0.7322</v>
      </c>
      <c r="I72" s="51">
        <v>0.7327</v>
      </c>
      <c r="J72" s="51">
        <v>0.7329</v>
      </c>
      <c r="K72" s="51">
        <v>0.7333</v>
      </c>
      <c r="L72" s="51">
        <v>0.7334</v>
      </c>
      <c r="M72" s="51">
        <v>0.7337</v>
      </c>
      <c r="N72" s="51">
        <v>0.7342</v>
      </c>
      <c r="O72" s="51">
        <v>0.7353</v>
      </c>
      <c r="P72" s="51">
        <v>0.7353</v>
      </c>
      <c r="Q72" s="51">
        <v>0.7353</v>
      </c>
      <c r="R72" s="51">
        <v>0.7353</v>
      </c>
      <c r="S72" s="51">
        <v>0.7353</v>
      </c>
      <c r="T72" s="51">
        <v>0.7353</v>
      </c>
      <c r="U72" s="51">
        <v>0.73534</v>
      </c>
    </row>
    <row r="73" spans="1:21" ht="14.25">
      <c r="A73" s="33">
        <v>71</v>
      </c>
      <c r="B73" s="49">
        <v>0.723</v>
      </c>
      <c r="C73" s="49">
        <v>0.723</v>
      </c>
      <c r="D73" s="49">
        <v>0.723</v>
      </c>
      <c r="E73" s="49">
        <v>0.723</v>
      </c>
      <c r="F73" s="49">
        <v>0.723</v>
      </c>
      <c r="G73" s="49">
        <v>0.723</v>
      </c>
      <c r="H73" s="50">
        <v>0.7235</v>
      </c>
      <c r="I73" s="49">
        <v>0.7241</v>
      </c>
      <c r="J73" s="49">
        <v>0.7245</v>
      </c>
      <c r="K73" s="49">
        <v>0.7252</v>
      </c>
      <c r="L73" s="49">
        <v>0.7253</v>
      </c>
      <c r="M73" s="49">
        <v>0.7257</v>
      </c>
      <c r="N73" s="49">
        <v>0.7262</v>
      </c>
      <c r="O73" s="49">
        <v>0.7272</v>
      </c>
      <c r="P73" s="49">
        <v>0.7272</v>
      </c>
      <c r="Q73" s="49">
        <v>0.7272</v>
      </c>
      <c r="R73" s="49">
        <v>0.7272</v>
      </c>
      <c r="S73" s="49">
        <v>0.7272</v>
      </c>
      <c r="T73" s="49">
        <v>0.7272</v>
      </c>
      <c r="U73" s="49">
        <v>0.7272325</v>
      </c>
    </row>
    <row r="74" spans="1:21" ht="14.25">
      <c r="A74" s="33">
        <v>72</v>
      </c>
      <c r="B74" s="49">
        <v>0.7134</v>
      </c>
      <c r="C74" s="49">
        <v>0.7134</v>
      </c>
      <c r="D74" s="49">
        <v>0.7134</v>
      </c>
      <c r="E74" s="49">
        <v>0.7134</v>
      </c>
      <c r="F74" s="49">
        <v>0.7134</v>
      </c>
      <c r="G74" s="49">
        <v>0.7134</v>
      </c>
      <c r="H74" s="50">
        <v>0.714</v>
      </c>
      <c r="I74" s="49">
        <v>0.7149</v>
      </c>
      <c r="J74" s="49">
        <v>0.7154</v>
      </c>
      <c r="K74" s="49">
        <v>0.7164</v>
      </c>
      <c r="L74" s="49">
        <v>0.7166</v>
      </c>
      <c r="M74" s="49">
        <v>0.717</v>
      </c>
      <c r="N74" s="49">
        <v>0.7176</v>
      </c>
      <c r="O74" s="49">
        <v>0.7185</v>
      </c>
      <c r="P74" s="49">
        <v>0.7185</v>
      </c>
      <c r="Q74" s="49">
        <v>0.7185</v>
      </c>
      <c r="R74" s="49">
        <v>0.7185</v>
      </c>
      <c r="S74" s="49">
        <v>0.7185</v>
      </c>
      <c r="T74" s="49">
        <v>0.7185</v>
      </c>
      <c r="U74" s="49">
        <v>0.7185125</v>
      </c>
    </row>
    <row r="75" spans="1:21" ht="14.25">
      <c r="A75" s="33">
        <v>73</v>
      </c>
      <c r="B75" s="49">
        <v>0.7031</v>
      </c>
      <c r="C75" s="49">
        <v>0.7031</v>
      </c>
      <c r="D75" s="49">
        <v>0.7031</v>
      </c>
      <c r="E75" s="49">
        <v>0.7031</v>
      </c>
      <c r="F75" s="49">
        <v>0.7031</v>
      </c>
      <c r="G75" s="49">
        <v>0.7031</v>
      </c>
      <c r="H75" s="50">
        <v>0.7039</v>
      </c>
      <c r="I75" s="49">
        <v>0.705</v>
      </c>
      <c r="J75" s="49">
        <v>0.7056</v>
      </c>
      <c r="K75" s="49">
        <v>0.7069</v>
      </c>
      <c r="L75" s="49">
        <v>0.7071</v>
      </c>
      <c r="M75" s="49">
        <v>0.7076</v>
      </c>
      <c r="N75" s="49">
        <v>0.7082</v>
      </c>
      <c r="O75" s="49">
        <v>0.7091</v>
      </c>
      <c r="P75" s="49">
        <v>0.7091</v>
      </c>
      <c r="Q75" s="49">
        <v>0.7091</v>
      </c>
      <c r="R75" s="49">
        <v>0.7091</v>
      </c>
      <c r="S75" s="49">
        <v>0.7091</v>
      </c>
      <c r="T75" s="49">
        <v>0.7091</v>
      </c>
      <c r="U75" s="49">
        <v>0.7090925</v>
      </c>
    </row>
    <row r="76" spans="1:21" ht="14.25">
      <c r="A76" s="33">
        <v>74</v>
      </c>
      <c r="B76" s="49">
        <v>0.6923</v>
      </c>
      <c r="C76" s="49">
        <v>0.6923</v>
      </c>
      <c r="D76" s="49">
        <v>0.6923</v>
      </c>
      <c r="E76" s="49">
        <v>0.6923</v>
      </c>
      <c r="F76" s="49">
        <v>0.6923</v>
      </c>
      <c r="G76" s="49">
        <v>0.6923</v>
      </c>
      <c r="H76" s="50">
        <v>0.6932</v>
      </c>
      <c r="I76" s="49">
        <v>0.6944</v>
      </c>
      <c r="J76" s="49">
        <v>0.6951</v>
      </c>
      <c r="K76" s="49">
        <v>0.6967</v>
      </c>
      <c r="L76" s="49">
        <v>0.6969</v>
      </c>
      <c r="M76" s="49">
        <v>0.6975</v>
      </c>
      <c r="N76" s="49">
        <v>0.6982</v>
      </c>
      <c r="O76" s="49">
        <v>0.699</v>
      </c>
      <c r="P76" s="49">
        <v>0.699</v>
      </c>
      <c r="Q76" s="49">
        <v>0.699</v>
      </c>
      <c r="R76" s="49">
        <v>0.699</v>
      </c>
      <c r="S76" s="49">
        <v>0.699</v>
      </c>
      <c r="T76" s="49">
        <v>0.699</v>
      </c>
      <c r="U76" s="49">
        <v>0.6989725</v>
      </c>
    </row>
    <row r="77" spans="1:21" ht="14.25">
      <c r="A77" s="45">
        <v>75</v>
      </c>
      <c r="B77" s="51">
        <v>0.6808</v>
      </c>
      <c r="C77" s="51">
        <v>0.6808</v>
      </c>
      <c r="D77" s="51">
        <v>0.6808</v>
      </c>
      <c r="E77" s="51">
        <v>0.6808</v>
      </c>
      <c r="F77" s="51">
        <v>0.6808</v>
      </c>
      <c r="G77" s="51">
        <v>0.6808</v>
      </c>
      <c r="H77" s="51">
        <v>0.6818</v>
      </c>
      <c r="I77" s="51">
        <v>0.6832</v>
      </c>
      <c r="J77" s="51">
        <v>0.684</v>
      </c>
      <c r="K77" s="51">
        <v>0.6858</v>
      </c>
      <c r="L77" s="51">
        <v>0.686</v>
      </c>
      <c r="M77" s="51">
        <v>0.6867</v>
      </c>
      <c r="N77" s="51">
        <v>0.6874</v>
      </c>
      <c r="O77" s="51">
        <v>0.6882</v>
      </c>
      <c r="P77" s="51">
        <v>0.6882</v>
      </c>
      <c r="Q77" s="51">
        <v>0.6882</v>
      </c>
      <c r="R77" s="51">
        <v>0.6882</v>
      </c>
      <c r="S77" s="51">
        <v>0.6882</v>
      </c>
      <c r="T77" s="51">
        <v>0.6882</v>
      </c>
      <c r="U77" s="51">
        <v>0.6881525</v>
      </c>
    </row>
    <row r="78" spans="1:21" ht="14.25">
      <c r="A78" s="33">
        <v>76</v>
      </c>
      <c r="B78" s="49">
        <v>0.6687</v>
      </c>
      <c r="C78" s="49">
        <v>0.6687</v>
      </c>
      <c r="D78" s="49">
        <v>0.6687</v>
      </c>
      <c r="E78" s="49">
        <v>0.6687</v>
      </c>
      <c r="F78" s="49">
        <v>0.6687</v>
      </c>
      <c r="G78" s="49">
        <v>0.6687</v>
      </c>
      <c r="H78" s="50">
        <v>0.6698</v>
      </c>
      <c r="I78" s="49">
        <v>0.6713</v>
      </c>
      <c r="J78" s="49">
        <v>0.6722</v>
      </c>
      <c r="K78" s="49">
        <v>0.6742</v>
      </c>
      <c r="L78" s="49">
        <v>0.6744</v>
      </c>
      <c r="M78" s="49">
        <v>0.6751</v>
      </c>
      <c r="N78" s="49">
        <v>0.676</v>
      </c>
      <c r="O78" s="49">
        <v>0.6766</v>
      </c>
      <c r="P78" s="49">
        <v>0.6766</v>
      </c>
      <c r="Q78" s="49">
        <v>0.6766</v>
      </c>
      <c r="R78" s="49">
        <v>0.6766</v>
      </c>
      <c r="S78" s="49">
        <v>0.6766</v>
      </c>
      <c r="T78" s="49">
        <v>0.6766</v>
      </c>
      <c r="U78" s="49">
        <v>0.6766325</v>
      </c>
    </row>
    <row r="79" spans="1:21" ht="14.25">
      <c r="A79" s="33">
        <v>77</v>
      </c>
      <c r="B79" s="49">
        <v>0.6559</v>
      </c>
      <c r="C79" s="49">
        <v>0.6559</v>
      </c>
      <c r="D79" s="49">
        <v>0.6559</v>
      </c>
      <c r="E79" s="49">
        <v>0.6559</v>
      </c>
      <c r="F79" s="49">
        <v>0.6559</v>
      </c>
      <c r="G79" s="49">
        <v>0.6559</v>
      </c>
      <c r="H79" s="50">
        <v>0.6571</v>
      </c>
      <c r="I79" s="49">
        <v>0.6588</v>
      </c>
      <c r="J79" s="49">
        <v>0.6597</v>
      </c>
      <c r="K79" s="49">
        <v>0.6619</v>
      </c>
      <c r="L79" s="49">
        <v>0.6622</v>
      </c>
      <c r="M79" s="49">
        <v>0.6629</v>
      </c>
      <c r="N79" s="49">
        <v>0.6638</v>
      </c>
      <c r="O79" s="49">
        <v>0.6644</v>
      </c>
      <c r="P79" s="49">
        <v>0.6644</v>
      </c>
      <c r="Q79" s="49">
        <v>0.6644</v>
      </c>
      <c r="R79" s="49">
        <v>0.6644</v>
      </c>
      <c r="S79" s="49">
        <v>0.6644</v>
      </c>
      <c r="T79" s="49">
        <v>0.6644</v>
      </c>
      <c r="U79" s="49">
        <v>0.6644125</v>
      </c>
    </row>
    <row r="80" spans="1:21" ht="14.25">
      <c r="A80" s="33">
        <v>78</v>
      </c>
      <c r="B80" s="49">
        <v>0.6425</v>
      </c>
      <c r="C80" s="49">
        <v>0.6425</v>
      </c>
      <c r="D80" s="49">
        <v>0.6425</v>
      </c>
      <c r="E80" s="49">
        <v>0.6425</v>
      </c>
      <c r="F80" s="49">
        <v>0.6425</v>
      </c>
      <c r="G80" s="49">
        <v>0.6425</v>
      </c>
      <c r="H80" s="50">
        <v>0.6438</v>
      </c>
      <c r="I80" s="49">
        <v>0.6456</v>
      </c>
      <c r="J80" s="49">
        <v>0.6466</v>
      </c>
      <c r="K80" s="49">
        <v>0.6489</v>
      </c>
      <c r="L80" s="49">
        <v>0.6492</v>
      </c>
      <c r="M80" s="49">
        <v>0.65</v>
      </c>
      <c r="N80" s="49">
        <v>0.651</v>
      </c>
      <c r="O80" s="49">
        <v>0.6515</v>
      </c>
      <c r="P80" s="49">
        <v>0.6515</v>
      </c>
      <c r="Q80" s="49">
        <v>0.6515</v>
      </c>
      <c r="R80" s="49">
        <v>0.6515</v>
      </c>
      <c r="S80" s="49">
        <v>0.6515</v>
      </c>
      <c r="T80" s="49">
        <v>0.6515</v>
      </c>
      <c r="U80" s="49">
        <v>0.6514925</v>
      </c>
    </row>
    <row r="81" spans="1:21" ht="14.25">
      <c r="A81" s="33">
        <v>79</v>
      </c>
      <c r="B81" s="49">
        <v>0.6285</v>
      </c>
      <c r="C81" s="49">
        <v>0.6285</v>
      </c>
      <c r="D81" s="49">
        <v>0.6285</v>
      </c>
      <c r="E81" s="49">
        <v>0.6285</v>
      </c>
      <c r="F81" s="49">
        <v>0.6285</v>
      </c>
      <c r="G81" s="49">
        <v>0.6285</v>
      </c>
      <c r="H81" s="50">
        <v>0.6299</v>
      </c>
      <c r="I81" s="49">
        <v>0.6317</v>
      </c>
      <c r="J81" s="49">
        <v>0.6328</v>
      </c>
      <c r="K81" s="49">
        <v>0.6353</v>
      </c>
      <c r="L81" s="49">
        <v>0.6356</v>
      </c>
      <c r="M81" s="49">
        <v>0.6364</v>
      </c>
      <c r="N81" s="49">
        <v>0.6374</v>
      </c>
      <c r="O81" s="49">
        <v>0.6379</v>
      </c>
      <c r="P81" s="49">
        <v>0.6379</v>
      </c>
      <c r="Q81" s="49">
        <v>0.6379</v>
      </c>
      <c r="R81" s="49">
        <v>0.6379</v>
      </c>
      <c r="S81" s="49">
        <v>0.6379</v>
      </c>
      <c r="T81" s="49">
        <v>0.6379</v>
      </c>
      <c r="U81" s="49">
        <v>0.6378725</v>
      </c>
    </row>
    <row r="82" spans="1:21" ht="14.25">
      <c r="A82" s="45">
        <v>80</v>
      </c>
      <c r="B82" s="51">
        <v>0.6138</v>
      </c>
      <c r="C82" s="51">
        <v>0.6138</v>
      </c>
      <c r="D82" s="51">
        <v>0.6138</v>
      </c>
      <c r="E82" s="51">
        <v>0.6138</v>
      </c>
      <c r="F82" s="51">
        <v>0.6138</v>
      </c>
      <c r="G82" s="51">
        <v>0.6138</v>
      </c>
      <c r="H82" s="51">
        <v>0.6152</v>
      </c>
      <c r="I82" s="51">
        <v>0.6172</v>
      </c>
      <c r="J82" s="51">
        <v>0.6183</v>
      </c>
      <c r="K82" s="51">
        <v>0.6209</v>
      </c>
      <c r="L82" s="51">
        <v>0.6212</v>
      </c>
      <c r="M82" s="51">
        <v>0.6221</v>
      </c>
      <c r="N82" s="51">
        <v>0.6231</v>
      </c>
      <c r="O82" s="51">
        <v>0.6236</v>
      </c>
      <c r="P82" s="51">
        <v>0.6236</v>
      </c>
      <c r="Q82" s="51">
        <v>0.6236</v>
      </c>
      <c r="R82" s="51">
        <v>0.6236</v>
      </c>
      <c r="S82" s="51">
        <v>0.6236</v>
      </c>
      <c r="T82" s="51">
        <v>0.6236</v>
      </c>
      <c r="U82" s="51">
        <v>0.6235525</v>
      </c>
    </row>
    <row r="83" spans="1:21" ht="14.25">
      <c r="A83" s="33">
        <v>81</v>
      </c>
      <c r="B83" s="49">
        <v>0.5985</v>
      </c>
      <c r="C83" s="49">
        <v>0.5985</v>
      </c>
      <c r="D83" s="49">
        <v>0.5985</v>
      </c>
      <c r="E83" s="49">
        <v>0.5985</v>
      </c>
      <c r="F83" s="49">
        <v>0.5985</v>
      </c>
      <c r="G83" s="49">
        <v>0.5985</v>
      </c>
      <c r="H83" s="50">
        <v>0.6</v>
      </c>
      <c r="I83" s="49">
        <v>0.602</v>
      </c>
      <c r="J83" s="49">
        <v>0.6032</v>
      </c>
      <c r="K83" s="49">
        <v>0.6059</v>
      </c>
      <c r="L83" s="49">
        <v>0.6062</v>
      </c>
      <c r="M83" s="49">
        <v>0.6071</v>
      </c>
      <c r="N83" s="49">
        <v>0.6082</v>
      </c>
      <c r="O83" s="49">
        <v>0.6085</v>
      </c>
      <c r="P83" s="49">
        <v>0.6085</v>
      </c>
      <c r="Q83" s="49">
        <v>0.6085</v>
      </c>
      <c r="R83" s="49">
        <v>0.6085</v>
      </c>
      <c r="S83" s="49">
        <v>0.6085</v>
      </c>
      <c r="T83" s="49">
        <v>0.6085</v>
      </c>
      <c r="U83" s="49">
        <v>0.6085325</v>
      </c>
    </row>
    <row r="84" spans="1:21" ht="14.25">
      <c r="A84" s="33">
        <v>82</v>
      </c>
      <c r="B84" s="49">
        <v>0.5825</v>
      </c>
      <c r="C84" s="49">
        <v>0.5825</v>
      </c>
      <c r="D84" s="49">
        <v>0.5825</v>
      </c>
      <c r="E84" s="49">
        <v>0.5825</v>
      </c>
      <c r="F84" s="49">
        <v>0.5825</v>
      </c>
      <c r="G84" s="49">
        <v>0.5825</v>
      </c>
      <c r="H84" s="50">
        <v>0.5841</v>
      </c>
      <c r="I84" s="49">
        <v>0.5861</v>
      </c>
      <c r="J84" s="49">
        <v>0.5874</v>
      </c>
      <c r="K84" s="49">
        <v>0.5901</v>
      </c>
      <c r="L84" s="49">
        <v>0.5905</v>
      </c>
      <c r="M84" s="49">
        <v>0.5914</v>
      </c>
      <c r="N84" s="49">
        <v>0.5925</v>
      </c>
      <c r="O84" s="49">
        <v>0.5928</v>
      </c>
      <c r="P84" s="49">
        <v>0.5928</v>
      </c>
      <c r="Q84" s="49">
        <v>0.5928</v>
      </c>
      <c r="R84" s="49">
        <v>0.5928</v>
      </c>
      <c r="S84" s="49">
        <v>0.5928</v>
      </c>
      <c r="T84" s="49">
        <v>0.5928</v>
      </c>
      <c r="U84" s="49">
        <v>0.5928125</v>
      </c>
    </row>
    <row r="85" spans="1:21" ht="14.25">
      <c r="A85" s="33">
        <v>83</v>
      </c>
      <c r="B85" s="49">
        <v>0.566</v>
      </c>
      <c r="C85" s="49">
        <v>0.566</v>
      </c>
      <c r="D85" s="49">
        <v>0.566</v>
      </c>
      <c r="E85" s="49">
        <v>0.566</v>
      </c>
      <c r="F85" s="49">
        <v>0.566</v>
      </c>
      <c r="G85" s="49">
        <v>0.566</v>
      </c>
      <c r="H85" s="50">
        <v>0.5675</v>
      </c>
      <c r="I85" s="49">
        <v>0.5696</v>
      </c>
      <c r="J85" s="49">
        <v>0.5709</v>
      </c>
      <c r="K85" s="49">
        <v>0.5737</v>
      </c>
      <c r="L85" s="49">
        <v>0.574</v>
      </c>
      <c r="M85" s="49">
        <v>0.575</v>
      </c>
      <c r="N85" s="49">
        <v>0.5761</v>
      </c>
      <c r="O85" s="49">
        <v>0.5764</v>
      </c>
      <c r="P85" s="49">
        <v>0.5764</v>
      </c>
      <c r="Q85" s="49">
        <v>0.5764</v>
      </c>
      <c r="R85" s="49">
        <v>0.5764</v>
      </c>
      <c r="S85" s="49">
        <v>0.5764</v>
      </c>
      <c r="T85" s="49">
        <v>0.5764</v>
      </c>
      <c r="U85" s="49">
        <v>0.5763925</v>
      </c>
    </row>
    <row r="86" spans="1:21" ht="14.25">
      <c r="A86" s="33">
        <v>84</v>
      </c>
      <c r="B86" s="49">
        <v>0.5488</v>
      </c>
      <c r="C86" s="49">
        <v>0.5488</v>
      </c>
      <c r="D86" s="49">
        <v>0.5488</v>
      </c>
      <c r="E86" s="49">
        <v>0.5488</v>
      </c>
      <c r="F86" s="49">
        <v>0.5488</v>
      </c>
      <c r="G86" s="49">
        <v>0.5488</v>
      </c>
      <c r="H86" s="50">
        <v>0.5503</v>
      </c>
      <c r="I86" s="49">
        <v>0.5524</v>
      </c>
      <c r="J86" s="49">
        <v>0.5537</v>
      </c>
      <c r="K86" s="49">
        <v>0.5566</v>
      </c>
      <c r="L86" s="49">
        <v>0.5569</v>
      </c>
      <c r="M86" s="49">
        <v>0.5579</v>
      </c>
      <c r="N86" s="49">
        <v>0.559</v>
      </c>
      <c r="O86" s="49">
        <v>0.5593</v>
      </c>
      <c r="P86" s="49">
        <v>0.5593</v>
      </c>
      <c r="Q86" s="49">
        <v>0.5593</v>
      </c>
      <c r="R86" s="49">
        <v>0.5593</v>
      </c>
      <c r="S86" s="49">
        <v>0.5593</v>
      </c>
      <c r="T86" s="49">
        <v>0.5593</v>
      </c>
      <c r="U86" s="49">
        <v>0.5592725</v>
      </c>
    </row>
    <row r="87" spans="1:21" ht="14.25">
      <c r="A87" s="45">
        <v>85</v>
      </c>
      <c r="B87" s="51">
        <v>0.5309</v>
      </c>
      <c r="C87" s="51">
        <v>0.5309</v>
      </c>
      <c r="D87" s="51">
        <v>0.5309</v>
      </c>
      <c r="E87" s="51">
        <v>0.5309</v>
      </c>
      <c r="F87" s="51">
        <v>0.5309</v>
      </c>
      <c r="G87" s="51">
        <v>0.5309</v>
      </c>
      <c r="H87" s="51">
        <v>0.5324</v>
      </c>
      <c r="I87" s="51">
        <v>0.5346</v>
      </c>
      <c r="J87" s="51">
        <v>0.5359</v>
      </c>
      <c r="K87" s="51">
        <v>0.5388</v>
      </c>
      <c r="L87" s="51">
        <v>0.5391</v>
      </c>
      <c r="M87" s="51">
        <v>0.5401</v>
      </c>
      <c r="N87" s="51">
        <v>0.5412</v>
      </c>
      <c r="O87" s="51">
        <v>0.5415</v>
      </c>
      <c r="P87" s="51">
        <v>0.5415</v>
      </c>
      <c r="Q87" s="51">
        <v>0.5415</v>
      </c>
      <c r="R87" s="51">
        <v>0.5415</v>
      </c>
      <c r="S87" s="51">
        <v>0.5415</v>
      </c>
      <c r="T87" s="51">
        <v>0.5415</v>
      </c>
      <c r="U87" s="51">
        <v>0.5414525</v>
      </c>
    </row>
    <row r="88" spans="1:21" ht="14.25">
      <c r="A88" s="33">
        <v>86</v>
      </c>
      <c r="B88" s="49">
        <v>0.5124</v>
      </c>
      <c r="C88" s="49">
        <v>0.5124</v>
      </c>
      <c r="D88" s="49">
        <v>0.5124</v>
      </c>
      <c r="E88" s="49">
        <v>0.5124</v>
      </c>
      <c r="F88" s="49">
        <v>0.5124</v>
      </c>
      <c r="G88" s="49">
        <v>0.5124</v>
      </c>
      <c r="H88" s="50">
        <v>0.5139</v>
      </c>
      <c r="I88" s="49">
        <v>0.5161</v>
      </c>
      <c r="J88" s="49">
        <v>0.5174</v>
      </c>
      <c r="K88" s="49">
        <v>0.5203</v>
      </c>
      <c r="L88" s="49">
        <v>0.5206</v>
      </c>
      <c r="M88" s="49">
        <v>0.5216</v>
      </c>
      <c r="N88" s="49">
        <v>0.5227</v>
      </c>
      <c r="O88" s="49">
        <v>0.5229</v>
      </c>
      <c r="P88" s="49">
        <v>0.5229</v>
      </c>
      <c r="Q88" s="49">
        <v>0.5229</v>
      </c>
      <c r="R88" s="49">
        <v>0.5229</v>
      </c>
      <c r="S88" s="49">
        <v>0.5229</v>
      </c>
      <c r="T88" s="49">
        <v>0.5229</v>
      </c>
      <c r="U88" s="49">
        <v>0.5229325</v>
      </c>
    </row>
    <row r="89" spans="1:21" ht="14.25">
      <c r="A89" s="33">
        <v>87</v>
      </c>
      <c r="B89" s="49">
        <v>0.4933</v>
      </c>
      <c r="C89" s="49">
        <v>0.4933</v>
      </c>
      <c r="D89" s="49">
        <v>0.4933</v>
      </c>
      <c r="E89" s="49">
        <v>0.4933</v>
      </c>
      <c r="F89" s="49">
        <v>0.4933</v>
      </c>
      <c r="G89" s="49">
        <v>0.4933</v>
      </c>
      <c r="H89" s="50">
        <v>0.4948</v>
      </c>
      <c r="I89" s="49">
        <v>0.4969</v>
      </c>
      <c r="J89" s="49">
        <v>0.4982</v>
      </c>
      <c r="K89" s="49">
        <v>0.5011</v>
      </c>
      <c r="L89" s="49">
        <v>0.5014</v>
      </c>
      <c r="M89" s="49">
        <v>0.5024</v>
      </c>
      <c r="N89" s="49">
        <v>0.5035</v>
      </c>
      <c r="O89" s="49">
        <v>0.5037</v>
      </c>
      <c r="P89" s="49">
        <v>0.5037</v>
      </c>
      <c r="Q89" s="49">
        <v>0.5037</v>
      </c>
      <c r="R89" s="49">
        <v>0.5037</v>
      </c>
      <c r="S89" s="49">
        <v>0.5037</v>
      </c>
      <c r="T89" s="49">
        <v>0.5037</v>
      </c>
      <c r="U89" s="49">
        <v>0.5037125</v>
      </c>
    </row>
    <row r="90" spans="1:21" ht="14.25">
      <c r="A90" s="33">
        <v>88</v>
      </c>
      <c r="B90" s="49">
        <v>0.4735</v>
      </c>
      <c r="C90" s="49">
        <v>0.4735</v>
      </c>
      <c r="D90" s="49">
        <v>0.4735</v>
      </c>
      <c r="E90" s="49">
        <v>0.4735</v>
      </c>
      <c r="F90" s="49">
        <v>0.4735</v>
      </c>
      <c r="G90" s="49">
        <v>0.4735</v>
      </c>
      <c r="H90" s="50">
        <v>0.475</v>
      </c>
      <c r="I90" s="49">
        <v>0.4771</v>
      </c>
      <c r="J90" s="49">
        <v>0.4783</v>
      </c>
      <c r="K90" s="49">
        <v>0.4812</v>
      </c>
      <c r="L90" s="49">
        <v>0.4815</v>
      </c>
      <c r="M90" s="49">
        <v>0.4825</v>
      </c>
      <c r="N90" s="49">
        <v>0.4836</v>
      </c>
      <c r="O90" s="49">
        <v>0.4838</v>
      </c>
      <c r="P90" s="49">
        <v>0.4838</v>
      </c>
      <c r="Q90" s="49">
        <v>0.4838</v>
      </c>
      <c r="R90" s="49">
        <v>0.4838</v>
      </c>
      <c r="S90" s="49">
        <v>0.4838</v>
      </c>
      <c r="T90" s="49">
        <v>0.4838</v>
      </c>
      <c r="U90" s="49">
        <v>0.4837925</v>
      </c>
    </row>
    <row r="91" spans="1:21" ht="14.25">
      <c r="A91" s="33">
        <v>89</v>
      </c>
      <c r="B91" s="49">
        <v>0.4531</v>
      </c>
      <c r="C91" s="49">
        <v>0.4531</v>
      </c>
      <c r="D91" s="49">
        <v>0.4531</v>
      </c>
      <c r="E91" s="49">
        <v>0.4531</v>
      </c>
      <c r="F91" s="49">
        <v>0.4531</v>
      </c>
      <c r="G91" s="49">
        <v>0.4531</v>
      </c>
      <c r="H91" s="50">
        <v>0.4545</v>
      </c>
      <c r="I91" s="49">
        <v>0.4566</v>
      </c>
      <c r="J91" s="49">
        <v>0.4578</v>
      </c>
      <c r="K91" s="49">
        <v>0.4606</v>
      </c>
      <c r="L91" s="49">
        <v>0.4609</v>
      </c>
      <c r="M91" s="49">
        <v>0.4619</v>
      </c>
      <c r="N91" s="49">
        <v>0.463</v>
      </c>
      <c r="O91" s="49">
        <v>0.4632</v>
      </c>
      <c r="P91" s="49">
        <v>0.4632</v>
      </c>
      <c r="Q91" s="49">
        <v>0.4632</v>
      </c>
      <c r="R91" s="49">
        <v>0.4632</v>
      </c>
      <c r="S91" s="49">
        <v>0.4632</v>
      </c>
      <c r="T91" s="49">
        <v>0.4632</v>
      </c>
      <c r="U91" s="49">
        <v>0.4631725</v>
      </c>
    </row>
    <row r="92" spans="1:21" ht="14.25">
      <c r="A92" s="45">
        <v>90</v>
      </c>
      <c r="B92" s="51">
        <v>0.4321</v>
      </c>
      <c r="C92" s="51">
        <v>0.4321</v>
      </c>
      <c r="D92" s="51">
        <v>0.4321</v>
      </c>
      <c r="E92" s="51">
        <v>0.4321</v>
      </c>
      <c r="F92" s="51">
        <v>0.4321</v>
      </c>
      <c r="G92" s="51">
        <v>0.4321</v>
      </c>
      <c r="H92" s="51">
        <v>0.4334</v>
      </c>
      <c r="I92" s="51">
        <v>0.4354</v>
      </c>
      <c r="J92" s="51">
        <v>0.4366</v>
      </c>
      <c r="K92" s="51">
        <v>0.4393</v>
      </c>
      <c r="L92" s="51">
        <v>0.4396</v>
      </c>
      <c r="M92" s="51">
        <v>0.4406</v>
      </c>
      <c r="N92" s="51">
        <v>0.4417</v>
      </c>
      <c r="O92" s="51">
        <v>0.4419</v>
      </c>
      <c r="P92" s="51">
        <v>0.4419</v>
      </c>
      <c r="Q92" s="51">
        <v>0.4419</v>
      </c>
      <c r="R92" s="51">
        <v>0.4419</v>
      </c>
      <c r="S92" s="51">
        <v>0.4419</v>
      </c>
      <c r="T92" s="51">
        <v>0.4419</v>
      </c>
      <c r="U92" s="51">
        <v>0.4418525</v>
      </c>
    </row>
    <row r="93" spans="1:21" ht="14.25">
      <c r="A93" s="33">
        <v>91</v>
      </c>
      <c r="B93" s="49">
        <v>0.4104</v>
      </c>
      <c r="C93" s="49">
        <v>0.4104</v>
      </c>
      <c r="D93" s="49">
        <v>0.4104</v>
      </c>
      <c r="E93" s="49">
        <v>0.4104</v>
      </c>
      <c r="F93" s="49">
        <v>0.4104</v>
      </c>
      <c r="G93" s="49">
        <v>0.4104</v>
      </c>
      <c r="H93" s="50">
        <v>0.4117</v>
      </c>
      <c r="I93" s="49">
        <v>0.4136</v>
      </c>
      <c r="J93" s="49">
        <v>0.4148</v>
      </c>
      <c r="K93" s="49">
        <v>0.4174</v>
      </c>
      <c r="L93" s="49">
        <v>0.4177</v>
      </c>
      <c r="M93" s="49">
        <v>0.4186</v>
      </c>
      <c r="N93" s="49">
        <v>0.4197</v>
      </c>
      <c r="O93" s="49">
        <v>0.4198</v>
      </c>
      <c r="P93" s="49">
        <v>0.4198</v>
      </c>
      <c r="Q93" s="49">
        <v>0.4198</v>
      </c>
      <c r="R93" s="49">
        <v>0.4198</v>
      </c>
      <c r="S93" s="49">
        <v>0.4198</v>
      </c>
      <c r="T93" s="49">
        <v>0.4198</v>
      </c>
      <c r="U93" s="49">
        <v>0.4198325</v>
      </c>
    </row>
    <row r="94" spans="1:21" ht="14.25">
      <c r="A94" s="33">
        <v>92</v>
      </c>
      <c r="B94" s="49">
        <v>0.3881</v>
      </c>
      <c r="C94" s="49">
        <v>0.3881</v>
      </c>
      <c r="D94" s="49">
        <v>0.3881</v>
      </c>
      <c r="E94" s="49">
        <v>0.3881</v>
      </c>
      <c r="F94" s="49">
        <v>0.3881</v>
      </c>
      <c r="G94" s="49">
        <v>0.3881</v>
      </c>
      <c r="H94" s="50">
        <v>0.3893</v>
      </c>
      <c r="I94" s="49">
        <v>0.3911</v>
      </c>
      <c r="J94" s="49">
        <v>0.3922</v>
      </c>
      <c r="K94" s="49">
        <v>0.3947</v>
      </c>
      <c r="L94" s="49">
        <v>0.395</v>
      </c>
      <c r="M94" s="49">
        <v>0.3959</v>
      </c>
      <c r="N94" s="49">
        <v>0.3969</v>
      </c>
      <c r="O94" s="49">
        <v>0.3971</v>
      </c>
      <c r="P94" s="49">
        <v>0.3971</v>
      </c>
      <c r="Q94" s="49">
        <v>0.3971</v>
      </c>
      <c r="R94" s="49">
        <v>0.3971</v>
      </c>
      <c r="S94" s="49">
        <v>0.3971</v>
      </c>
      <c r="T94" s="49">
        <v>0.3971</v>
      </c>
      <c r="U94" s="49">
        <v>0.3971125</v>
      </c>
    </row>
    <row r="95" spans="1:21" ht="14.25">
      <c r="A95" s="33">
        <v>93</v>
      </c>
      <c r="B95" s="49">
        <v>0.3652</v>
      </c>
      <c r="C95" s="49">
        <v>0.3652</v>
      </c>
      <c r="D95" s="49">
        <v>0.3652</v>
      </c>
      <c r="E95" s="49">
        <v>0.3652</v>
      </c>
      <c r="F95" s="49">
        <v>0.3652</v>
      </c>
      <c r="G95" s="49">
        <v>0.3652</v>
      </c>
      <c r="H95" s="50">
        <v>0.3663</v>
      </c>
      <c r="I95" s="49">
        <v>0.368</v>
      </c>
      <c r="J95" s="49">
        <v>0.369</v>
      </c>
      <c r="K95" s="49">
        <v>0.3714</v>
      </c>
      <c r="L95" s="49">
        <v>0.3717</v>
      </c>
      <c r="M95" s="49">
        <v>0.3726</v>
      </c>
      <c r="N95" s="49">
        <v>0.3735</v>
      </c>
      <c r="O95" s="49">
        <v>0.3737</v>
      </c>
      <c r="P95" s="49">
        <v>0.3737</v>
      </c>
      <c r="Q95" s="49">
        <v>0.3737</v>
      </c>
      <c r="R95" s="49">
        <v>0.3737</v>
      </c>
      <c r="S95" s="49">
        <v>0.3737</v>
      </c>
      <c r="T95" s="49">
        <v>0.3737</v>
      </c>
      <c r="U95" s="49">
        <v>0.3736925</v>
      </c>
    </row>
    <row r="96" spans="1:21" ht="14.25">
      <c r="A96" s="33">
        <v>94</v>
      </c>
      <c r="B96" s="49">
        <v>0.3416</v>
      </c>
      <c r="C96" s="49">
        <v>0.3416</v>
      </c>
      <c r="D96" s="49">
        <v>0.3416</v>
      </c>
      <c r="E96" s="49">
        <v>0.3416</v>
      </c>
      <c r="F96" s="49">
        <v>0.3416</v>
      </c>
      <c r="G96" s="49">
        <v>0.3416</v>
      </c>
      <c r="H96" s="50">
        <v>0.3426</v>
      </c>
      <c r="I96" s="49">
        <v>0.3442</v>
      </c>
      <c r="J96" s="49">
        <v>0.3451</v>
      </c>
      <c r="K96" s="49">
        <v>0.3474</v>
      </c>
      <c r="L96" s="49">
        <v>0.3476</v>
      </c>
      <c r="M96" s="49">
        <v>0.3485</v>
      </c>
      <c r="N96" s="49">
        <v>0.3494</v>
      </c>
      <c r="O96" s="49">
        <v>0.3496</v>
      </c>
      <c r="P96" s="49">
        <v>0.3496</v>
      </c>
      <c r="Q96" s="49">
        <v>0.3496</v>
      </c>
      <c r="R96" s="49">
        <v>0.3496</v>
      </c>
      <c r="S96" s="49">
        <v>0.3496</v>
      </c>
      <c r="T96" s="49">
        <v>0.3496</v>
      </c>
      <c r="U96" s="49">
        <v>0.3495725</v>
      </c>
    </row>
    <row r="97" spans="1:21" ht="14.25">
      <c r="A97" s="45">
        <v>95</v>
      </c>
      <c r="B97" s="51">
        <v>0.3174</v>
      </c>
      <c r="C97" s="51">
        <v>0.3174</v>
      </c>
      <c r="D97" s="51">
        <v>0.3174</v>
      </c>
      <c r="E97" s="51">
        <v>0.3174</v>
      </c>
      <c r="F97" s="51">
        <v>0.3174</v>
      </c>
      <c r="G97" s="51">
        <v>0.3174</v>
      </c>
      <c r="H97" s="51">
        <v>0.3182</v>
      </c>
      <c r="I97" s="51">
        <v>0.3197</v>
      </c>
      <c r="J97" s="51">
        <v>0.3206</v>
      </c>
      <c r="K97" s="51">
        <v>0.3226</v>
      </c>
      <c r="L97" s="51">
        <v>0.3229</v>
      </c>
      <c r="M97" s="51">
        <v>0.3237</v>
      </c>
      <c r="N97" s="51">
        <v>0.3245</v>
      </c>
      <c r="O97" s="51">
        <v>0.3248</v>
      </c>
      <c r="P97" s="51">
        <v>0.3248</v>
      </c>
      <c r="Q97" s="51">
        <v>0.3248</v>
      </c>
      <c r="R97" s="51">
        <v>0.3248</v>
      </c>
      <c r="S97" s="51">
        <v>0.3248</v>
      </c>
      <c r="T97" s="51">
        <v>0.3248</v>
      </c>
      <c r="U97" s="51">
        <v>0.3247525</v>
      </c>
    </row>
    <row r="98" spans="1:21" ht="14.25">
      <c r="A98" s="33">
        <v>96</v>
      </c>
      <c r="B98" s="49">
        <v>0.2926</v>
      </c>
      <c r="C98" s="49">
        <v>0.2926</v>
      </c>
      <c r="D98" s="49">
        <v>0.2926</v>
      </c>
      <c r="E98" s="49">
        <v>0.2926</v>
      </c>
      <c r="F98" s="49">
        <v>0.2926</v>
      </c>
      <c r="G98" s="49">
        <v>0.2926</v>
      </c>
      <c r="H98" s="50">
        <v>0.2933</v>
      </c>
      <c r="I98" s="49">
        <v>0.2946</v>
      </c>
      <c r="J98" s="49">
        <v>0.2954</v>
      </c>
      <c r="K98" s="49">
        <v>0.2972</v>
      </c>
      <c r="L98" s="49">
        <v>0.2974</v>
      </c>
      <c r="M98" s="49">
        <v>0.2982</v>
      </c>
      <c r="N98" s="49">
        <v>0.299</v>
      </c>
      <c r="O98" s="49">
        <v>0.2992</v>
      </c>
      <c r="P98" s="49">
        <v>0.2992</v>
      </c>
      <c r="Q98" s="49">
        <v>0.2992</v>
      </c>
      <c r="R98" s="49">
        <v>0.2992</v>
      </c>
      <c r="S98" s="49">
        <v>0.2992</v>
      </c>
      <c r="T98" s="49">
        <v>0.2992</v>
      </c>
      <c r="U98" s="49">
        <v>0.2992325</v>
      </c>
    </row>
    <row r="99" spans="1:21" ht="14.25">
      <c r="A99" s="33">
        <v>97</v>
      </c>
      <c r="B99" s="49">
        <v>0.2671</v>
      </c>
      <c r="C99" s="49">
        <v>0.2671</v>
      </c>
      <c r="D99" s="49">
        <v>0.2671</v>
      </c>
      <c r="E99" s="49">
        <v>0.2671</v>
      </c>
      <c r="F99" s="49">
        <v>0.2671</v>
      </c>
      <c r="G99" s="49">
        <v>0.2671</v>
      </c>
      <c r="H99" s="50">
        <v>0.2676</v>
      </c>
      <c r="I99" s="49">
        <v>0.2688</v>
      </c>
      <c r="J99" s="49">
        <v>0.2695</v>
      </c>
      <c r="K99" s="49">
        <v>0.2711</v>
      </c>
      <c r="L99" s="49">
        <v>0.2713</v>
      </c>
      <c r="M99" s="49">
        <v>0.272</v>
      </c>
      <c r="N99" s="49">
        <v>0.2727</v>
      </c>
      <c r="O99" s="49">
        <v>0.273</v>
      </c>
      <c r="P99" s="49">
        <v>0.273</v>
      </c>
      <c r="Q99" s="49">
        <v>0.273</v>
      </c>
      <c r="R99" s="49">
        <v>0.273</v>
      </c>
      <c r="S99" s="49">
        <v>0.273</v>
      </c>
      <c r="T99" s="49">
        <v>0.273</v>
      </c>
      <c r="U99" s="49">
        <v>0.2730125</v>
      </c>
    </row>
    <row r="100" spans="1:21" ht="14.25">
      <c r="A100" s="33">
        <v>98</v>
      </c>
      <c r="B100" s="49">
        <v>0.2409</v>
      </c>
      <c r="C100" s="49">
        <v>0.2409</v>
      </c>
      <c r="D100" s="49">
        <v>0.2409</v>
      </c>
      <c r="E100" s="49">
        <v>0.2409</v>
      </c>
      <c r="F100" s="49">
        <v>0.2409</v>
      </c>
      <c r="G100" s="49">
        <v>0.2409</v>
      </c>
      <c r="H100" s="50">
        <v>0.2413</v>
      </c>
      <c r="I100" s="49">
        <v>0.2424</v>
      </c>
      <c r="J100" s="49">
        <v>0.2429</v>
      </c>
      <c r="K100" s="49">
        <v>0.2443</v>
      </c>
      <c r="L100" s="49">
        <v>0.2445</v>
      </c>
      <c r="M100" s="49">
        <v>0.2451</v>
      </c>
      <c r="N100" s="49">
        <v>0.2458</v>
      </c>
      <c r="O100" s="49">
        <v>0.2461</v>
      </c>
      <c r="P100" s="49">
        <v>0.2461</v>
      </c>
      <c r="Q100" s="49">
        <v>0.2461</v>
      </c>
      <c r="R100" s="49">
        <v>0.2461</v>
      </c>
      <c r="S100" s="49">
        <v>0.2461</v>
      </c>
      <c r="T100" s="49">
        <v>0.2461</v>
      </c>
      <c r="U100" s="49">
        <v>0.2460925</v>
      </c>
    </row>
    <row r="101" spans="1:21" ht="14.25">
      <c r="A101" s="33">
        <v>99</v>
      </c>
      <c r="B101" s="49">
        <v>0.2142</v>
      </c>
      <c r="C101" s="49">
        <v>0.2142</v>
      </c>
      <c r="D101" s="49">
        <v>0.2142</v>
      </c>
      <c r="E101" s="49">
        <v>0.2142</v>
      </c>
      <c r="F101" s="49">
        <v>0.2142</v>
      </c>
      <c r="G101" s="49">
        <v>0.2142</v>
      </c>
      <c r="H101" s="50">
        <v>0.2144</v>
      </c>
      <c r="I101" s="49">
        <v>0.2153</v>
      </c>
      <c r="J101" s="49">
        <v>0.2157</v>
      </c>
      <c r="K101" s="49">
        <v>0.2168</v>
      </c>
      <c r="L101" s="49">
        <v>0.2169</v>
      </c>
      <c r="M101" s="49">
        <v>0.2175</v>
      </c>
      <c r="N101" s="49">
        <v>0.2181</v>
      </c>
      <c r="O101" s="49">
        <v>0.2185</v>
      </c>
      <c r="P101" s="49">
        <v>0.2185</v>
      </c>
      <c r="Q101" s="49">
        <v>0.2185</v>
      </c>
      <c r="R101" s="49">
        <v>0.2185</v>
      </c>
      <c r="S101" s="49">
        <v>0.2185</v>
      </c>
      <c r="T101" s="49">
        <v>0.2185</v>
      </c>
      <c r="U101" s="49">
        <v>0.2184725</v>
      </c>
    </row>
    <row r="102" spans="1:21" ht="14.25">
      <c r="A102" s="45">
        <v>100</v>
      </c>
      <c r="B102" s="51">
        <v>0.1868</v>
      </c>
      <c r="C102" s="51">
        <v>0.1868</v>
      </c>
      <c r="D102" s="51">
        <v>0.1868</v>
      </c>
      <c r="E102" s="51">
        <v>0.1868</v>
      </c>
      <c r="F102" s="51">
        <v>0.1868</v>
      </c>
      <c r="G102" s="51">
        <v>0.1868</v>
      </c>
      <c r="H102" s="51">
        <v>0.1868</v>
      </c>
      <c r="I102" s="51">
        <v>0.1875</v>
      </c>
      <c r="J102" s="51">
        <v>0.1878</v>
      </c>
      <c r="K102" s="51">
        <v>0.1886</v>
      </c>
      <c r="L102" s="51">
        <v>0.1887</v>
      </c>
      <c r="M102" s="51">
        <v>0.1892</v>
      </c>
      <c r="N102" s="51">
        <v>0.1898</v>
      </c>
      <c r="O102" s="51">
        <v>0.1902</v>
      </c>
      <c r="P102" s="51">
        <v>0.1902</v>
      </c>
      <c r="Q102" s="51">
        <v>0.1902</v>
      </c>
      <c r="R102" s="51">
        <v>0.1902</v>
      </c>
      <c r="S102" s="51">
        <v>0.1902</v>
      </c>
      <c r="T102" s="51">
        <v>0.1902</v>
      </c>
      <c r="U102" s="51">
        <v>0.1901525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21" ht="23.25" thickBot="1">
      <c r="A1" s="5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 thickBot="1">
      <c r="A2" s="41" t="s">
        <v>26</v>
      </c>
      <c r="B2" s="42" t="s">
        <v>68</v>
      </c>
      <c r="C2" s="42" t="s">
        <v>69</v>
      </c>
      <c r="D2" s="42" t="s">
        <v>54</v>
      </c>
      <c r="E2" s="42" t="s">
        <v>70</v>
      </c>
      <c r="F2" s="42" t="s">
        <v>86</v>
      </c>
      <c r="G2" s="42" t="s">
        <v>71</v>
      </c>
      <c r="H2" s="42" t="s">
        <v>72</v>
      </c>
      <c r="I2" s="42" t="s">
        <v>73</v>
      </c>
      <c r="J2" s="42" t="s">
        <v>74</v>
      </c>
      <c r="K2" s="42" t="s">
        <v>75</v>
      </c>
      <c r="L2" s="42" t="s">
        <v>76</v>
      </c>
      <c r="M2" s="42" t="s">
        <v>77</v>
      </c>
      <c r="N2" s="42" t="s">
        <v>78</v>
      </c>
      <c r="O2" s="42" t="s">
        <v>79</v>
      </c>
      <c r="P2" s="42" t="s">
        <v>80</v>
      </c>
      <c r="Q2" s="42" t="s">
        <v>81</v>
      </c>
      <c r="R2" s="42" t="s">
        <v>82</v>
      </c>
      <c r="S2" s="42" t="s">
        <v>83</v>
      </c>
      <c r="T2" s="42" t="s">
        <v>84</v>
      </c>
      <c r="U2" s="42" t="s">
        <v>85</v>
      </c>
    </row>
    <row r="3" spans="1:21" ht="14.25">
      <c r="A3" s="41" t="s">
        <v>36</v>
      </c>
      <c r="B3" s="42">
        <v>5</v>
      </c>
      <c r="C3" s="42">
        <v>6</v>
      </c>
      <c r="D3" s="42">
        <v>6.437376</v>
      </c>
      <c r="E3" s="42">
        <v>8</v>
      </c>
      <c r="F3" s="46">
        <v>8.04672</v>
      </c>
      <c r="G3" s="42">
        <v>10</v>
      </c>
      <c r="H3" s="42">
        <v>12</v>
      </c>
      <c r="I3" s="42">
        <v>15</v>
      </c>
      <c r="J3" s="42">
        <v>16.09344</v>
      </c>
      <c r="K3" s="42">
        <v>20</v>
      </c>
      <c r="L3" s="42">
        <v>21.0975</v>
      </c>
      <c r="M3" s="42">
        <v>25</v>
      </c>
      <c r="N3" s="42">
        <v>30</v>
      </c>
      <c r="O3" s="42">
        <v>42.195</v>
      </c>
      <c r="P3" s="42">
        <v>50</v>
      </c>
      <c r="Q3" s="46">
        <v>80.4672</v>
      </c>
      <c r="R3" s="42">
        <v>100</v>
      </c>
      <c r="S3" s="42">
        <v>150</v>
      </c>
      <c r="T3" s="42">
        <v>160.9344</v>
      </c>
      <c r="U3" s="42">
        <v>200</v>
      </c>
    </row>
    <row r="4" spans="1:21" ht="14.25">
      <c r="A4" s="33" t="s">
        <v>37</v>
      </c>
      <c r="B4" s="43">
        <v>888</v>
      </c>
      <c r="C4" s="43">
        <v>1073</v>
      </c>
      <c r="D4" s="43">
        <v>1154</v>
      </c>
      <c r="E4" s="43">
        <v>1445</v>
      </c>
      <c r="F4" s="43">
        <v>1452</v>
      </c>
      <c r="G4" s="43">
        <v>1820</v>
      </c>
      <c r="H4" s="43">
        <v>2200</v>
      </c>
      <c r="I4" s="43">
        <v>2772</v>
      </c>
      <c r="J4" s="43">
        <v>2981</v>
      </c>
      <c r="K4" s="43">
        <v>3738</v>
      </c>
      <c r="L4" s="43">
        <v>3950</v>
      </c>
      <c r="M4" s="43">
        <v>4712</v>
      </c>
      <c r="N4" s="43">
        <v>5696</v>
      </c>
      <c r="O4" s="43">
        <v>8125</v>
      </c>
      <c r="P4" s="43">
        <v>9820</v>
      </c>
      <c r="Q4" s="43">
        <v>17760</v>
      </c>
      <c r="R4" s="43">
        <v>23591</v>
      </c>
      <c r="S4" s="43">
        <v>39700</v>
      </c>
      <c r="T4" s="43">
        <v>43500</v>
      </c>
      <c r="U4" s="43">
        <v>57600</v>
      </c>
    </row>
    <row r="5" spans="1:21" ht="15" thickBot="1">
      <c r="A5" s="33" t="s">
        <v>38</v>
      </c>
      <c r="B5" s="36">
        <v>0.010277777777777778</v>
      </c>
      <c r="C5" s="36">
        <v>0.012418981481481482</v>
      </c>
      <c r="D5" s="36">
        <v>0.0134</v>
      </c>
      <c r="E5" s="36">
        <v>0.016724537037037038</v>
      </c>
      <c r="F5" s="36">
        <v>0.016805555555555556</v>
      </c>
      <c r="G5" s="36">
        <v>0.021064814814814814</v>
      </c>
      <c r="H5" s="36">
        <v>0.02546296296296296</v>
      </c>
      <c r="I5" s="36">
        <v>0.03208333333333333</v>
      </c>
      <c r="J5" s="36">
        <v>0.03450231481481481</v>
      </c>
      <c r="K5" s="36">
        <v>0.043263888888888886</v>
      </c>
      <c r="L5" s="36">
        <v>0.045717592592592594</v>
      </c>
      <c r="M5" s="36">
        <v>0.05453703703703704</v>
      </c>
      <c r="N5" s="36">
        <v>0.06592592592592593</v>
      </c>
      <c r="O5" s="36">
        <v>0.09403935185185185</v>
      </c>
      <c r="P5" s="36">
        <v>0.1136574074074074</v>
      </c>
      <c r="Q5" s="36">
        <v>0.20555555555555555</v>
      </c>
      <c r="R5" s="36">
        <v>0.27304398148148146</v>
      </c>
      <c r="S5" s="47">
        <v>0.45949074074074076</v>
      </c>
      <c r="T5" s="47">
        <v>0.5034722222222222</v>
      </c>
      <c r="U5" s="47">
        <v>0.6666666666666666</v>
      </c>
    </row>
    <row r="6" spans="1:21" ht="14.25">
      <c r="A6" s="44">
        <v>5</v>
      </c>
      <c r="B6" s="48">
        <v>0.725</v>
      </c>
      <c r="C6" s="48">
        <v>0.725</v>
      </c>
      <c r="D6" s="48">
        <v>0.725</v>
      </c>
      <c r="E6" s="48">
        <v>0.725</v>
      </c>
      <c r="F6" s="48">
        <v>0.725</v>
      </c>
      <c r="G6" s="48">
        <v>0.7236</v>
      </c>
      <c r="H6" s="48">
        <v>0.7181</v>
      </c>
      <c r="I6" s="48">
        <v>0.6975</v>
      </c>
      <c r="J6" s="48">
        <v>0.6838</v>
      </c>
      <c r="K6" s="48">
        <v>0.6631</v>
      </c>
      <c r="L6" s="48">
        <v>0.6563</v>
      </c>
      <c r="M6" s="48">
        <v>0.6425</v>
      </c>
      <c r="N6" s="48">
        <v>0.6288</v>
      </c>
      <c r="O6" s="48">
        <v>0.615</v>
      </c>
      <c r="P6" s="48">
        <v>0.615</v>
      </c>
      <c r="Q6" s="48">
        <v>0.615</v>
      </c>
      <c r="R6" s="48">
        <v>0.615</v>
      </c>
      <c r="S6" s="48">
        <v>0.615</v>
      </c>
      <c r="T6" s="48">
        <v>0.615</v>
      </c>
      <c r="U6" s="48">
        <v>0.615</v>
      </c>
    </row>
    <row r="7" spans="1:21" ht="14.25">
      <c r="A7" s="33">
        <v>6</v>
      </c>
      <c r="B7" s="49">
        <v>0.7579</v>
      </c>
      <c r="C7" s="49">
        <v>0.7579</v>
      </c>
      <c r="D7" s="49">
        <v>0.7579</v>
      </c>
      <c r="E7" s="49">
        <v>0.7579</v>
      </c>
      <c r="F7" s="49">
        <v>0.7579</v>
      </c>
      <c r="G7" s="49">
        <v>0.7566</v>
      </c>
      <c r="H7" s="50">
        <v>0.7515</v>
      </c>
      <c r="I7" s="49">
        <v>0.7324</v>
      </c>
      <c r="J7" s="49">
        <v>0.7197</v>
      </c>
      <c r="K7" s="49">
        <v>0.7005</v>
      </c>
      <c r="L7" s="49">
        <v>0.6942</v>
      </c>
      <c r="M7" s="49">
        <v>0.6814</v>
      </c>
      <c r="N7" s="49">
        <v>0.6687</v>
      </c>
      <c r="O7" s="49">
        <v>0.6559</v>
      </c>
      <c r="P7" s="49">
        <v>0.6559</v>
      </c>
      <c r="Q7" s="49">
        <v>0.6559</v>
      </c>
      <c r="R7" s="49">
        <v>0.6559</v>
      </c>
      <c r="S7" s="49">
        <v>0.6559</v>
      </c>
      <c r="T7" s="49">
        <v>0.6559</v>
      </c>
      <c r="U7" s="49">
        <v>0.6559</v>
      </c>
    </row>
    <row r="8" spans="1:21" ht="14.25">
      <c r="A8" s="33">
        <v>7</v>
      </c>
      <c r="B8" s="49">
        <v>0.7886</v>
      </c>
      <c r="C8" s="49">
        <v>0.7886</v>
      </c>
      <c r="D8" s="49">
        <v>0.7886</v>
      </c>
      <c r="E8" s="49">
        <v>0.7886</v>
      </c>
      <c r="F8" s="49">
        <v>0.7886</v>
      </c>
      <c r="G8" s="49">
        <v>0.7874</v>
      </c>
      <c r="H8" s="50">
        <v>0.7827</v>
      </c>
      <c r="I8" s="49">
        <v>0.7651</v>
      </c>
      <c r="J8" s="49">
        <v>0.7534</v>
      </c>
      <c r="K8" s="49">
        <v>0.7357</v>
      </c>
      <c r="L8" s="49">
        <v>0.7299</v>
      </c>
      <c r="M8" s="49">
        <v>0.7181</v>
      </c>
      <c r="N8" s="49">
        <v>0.7064</v>
      </c>
      <c r="O8" s="49">
        <v>0.6946</v>
      </c>
      <c r="P8" s="49">
        <v>0.6946</v>
      </c>
      <c r="Q8" s="49">
        <v>0.6946</v>
      </c>
      <c r="R8" s="49">
        <v>0.6946</v>
      </c>
      <c r="S8" s="49">
        <v>0.6946</v>
      </c>
      <c r="T8" s="49">
        <v>0.6946</v>
      </c>
      <c r="U8" s="49">
        <v>0.6946</v>
      </c>
    </row>
    <row r="9" spans="1:21" ht="14.25">
      <c r="A9" s="33">
        <v>8</v>
      </c>
      <c r="B9" s="49">
        <v>0.8171</v>
      </c>
      <c r="C9" s="49">
        <v>0.8171</v>
      </c>
      <c r="D9" s="49">
        <v>0.8171</v>
      </c>
      <c r="E9" s="49">
        <v>0.8171</v>
      </c>
      <c r="F9" s="49">
        <v>0.8171</v>
      </c>
      <c r="G9" s="49">
        <v>0.816</v>
      </c>
      <c r="H9" s="50">
        <v>0.8117</v>
      </c>
      <c r="I9" s="49">
        <v>0.7956</v>
      </c>
      <c r="J9" s="49">
        <v>0.7849</v>
      </c>
      <c r="K9" s="49">
        <v>0.7687</v>
      </c>
      <c r="L9" s="49">
        <v>0.7634</v>
      </c>
      <c r="M9" s="49">
        <v>0.7526</v>
      </c>
      <c r="N9" s="49">
        <v>0.7419</v>
      </c>
      <c r="O9" s="49">
        <v>0.7311</v>
      </c>
      <c r="P9" s="49">
        <v>0.7311</v>
      </c>
      <c r="Q9" s="49">
        <v>0.7311</v>
      </c>
      <c r="R9" s="49">
        <v>0.7311</v>
      </c>
      <c r="S9" s="49">
        <v>0.7311</v>
      </c>
      <c r="T9" s="49">
        <v>0.7311</v>
      </c>
      <c r="U9" s="49">
        <v>0.7311</v>
      </c>
    </row>
    <row r="10" spans="1:21" ht="14.25">
      <c r="A10" s="33">
        <v>9</v>
      </c>
      <c r="B10" s="49">
        <v>0.8434</v>
      </c>
      <c r="C10" s="49">
        <v>0.8434</v>
      </c>
      <c r="D10" s="49">
        <v>0.8434</v>
      </c>
      <c r="E10" s="49">
        <v>0.8434</v>
      </c>
      <c r="F10" s="49">
        <v>0.8434</v>
      </c>
      <c r="G10" s="49">
        <v>0.8424</v>
      </c>
      <c r="H10" s="50">
        <v>0.8385</v>
      </c>
      <c r="I10" s="49">
        <v>0.8239</v>
      </c>
      <c r="J10" s="49">
        <v>0.8142</v>
      </c>
      <c r="K10" s="49">
        <v>0.7995</v>
      </c>
      <c r="L10" s="49">
        <v>0.7947</v>
      </c>
      <c r="M10" s="49">
        <v>0.7849</v>
      </c>
      <c r="N10" s="49">
        <v>0.7752</v>
      </c>
      <c r="O10" s="49">
        <v>0.7654</v>
      </c>
      <c r="P10" s="49">
        <v>0.7654</v>
      </c>
      <c r="Q10" s="49">
        <v>0.7654</v>
      </c>
      <c r="R10" s="49">
        <v>0.7654</v>
      </c>
      <c r="S10" s="49">
        <v>0.7654</v>
      </c>
      <c r="T10" s="49">
        <v>0.7654</v>
      </c>
      <c r="U10" s="49">
        <v>0.7654</v>
      </c>
    </row>
    <row r="11" spans="1:21" ht="14.25">
      <c r="A11" s="45">
        <v>10</v>
      </c>
      <c r="B11" s="51">
        <v>0.8675</v>
      </c>
      <c r="C11" s="51">
        <v>0.8675</v>
      </c>
      <c r="D11" s="51">
        <v>0.8675</v>
      </c>
      <c r="E11" s="51">
        <v>0.8675</v>
      </c>
      <c r="F11" s="51">
        <v>0.8675</v>
      </c>
      <c r="G11" s="51">
        <v>0.8666</v>
      </c>
      <c r="H11" s="51">
        <v>0.8631</v>
      </c>
      <c r="I11" s="51">
        <v>0.85</v>
      </c>
      <c r="J11" s="51">
        <v>0.8413</v>
      </c>
      <c r="K11" s="51">
        <v>0.8281</v>
      </c>
      <c r="L11" s="51">
        <v>0.8238</v>
      </c>
      <c r="M11" s="51">
        <v>0.815</v>
      </c>
      <c r="N11" s="51">
        <v>0.8063</v>
      </c>
      <c r="O11" s="51">
        <v>0.7975</v>
      </c>
      <c r="P11" s="51">
        <v>0.7975</v>
      </c>
      <c r="Q11" s="51">
        <v>0.7975</v>
      </c>
      <c r="R11" s="51">
        <v>0.7975</v>
      </c>
      <c r="S11" s="51">
        <v>0.7975</v>
      </c>
      <c r="T11" s="51">
        <v>0.7975</v>
      </c>
      <c r="U11" s="51">
        <v>0.7975</v>
      </c>
    </row>
    <row r="12" spans="1:21" ht="14.25">
      <c r="A12" s="33">
        <v>11</v>
      </c>
      <c r="B12" s="49">
        <v>0.8894</v>
      </c>
      <c r="C12" s="49">
        <v>0.8894</v>
      </c>
      <c r="D12" s="49">
        <v>0.8894</v>
      </c>
      <c r="E12" s="49">
        <v>0.8894</v>
      </c>
      <c r="F12" s="49">
        <v>0.8894</v>
      </c>
      <c r="G12" s="49">
        <v>0.8886</v>
      </c>
      <c r="H12" s="50">
        <v>0.8855</v>
      </c>
      <c r="I12" s="49">
        <v>0.8739</v>
      </c>
      <c r="J12" s="49">
        <v>0.8662</v>
      </c>
      <c r="K12" s="49">
        <v>0.8545</v>
      </c>
      <c r="L12" s="49">
        <v>0.8507</v>
      </c>
      <c r="M12" s="49">
        <v>0.8429</v>
      </c>
      <c r="N12" s="49">
        <v>0.8352</v>
      </c>
      <c r="O12" s="49">
        <v>0.8274</v>
      </c>
      <c r="P12" s="49">
        <v>0.8274</v>
      </c>
      <c r="Q12" s="49">
        <v>0.8274</v>
      </c>
      <c r="R12" s="49">
        <v>0.8274</v>
      </c>
      <c r="S12" s="49">
        <v>0.8274</v>
      </c>
      <c r="T12" s="49">
        <v>0.8274</v>
      </c>
      <c r="U12" s="49">
        <v>0.8274</v>
      </c>
    </row>
    <row r="13" spans="1:21" ht="14.25">
      <c r="A13" s="33">
        <v>12</v>
      </c>
      <c r="B13" s="49">
        <v>0.9091</v>
      </c>
      <c r="C13" s="49">
        <v>0.9091</v>
      </c>
      <c r="D13" s="49">
        <v>0.9091</v>
      </c>
      <c r="E13" s="49">
        <v>0.9091</v>
      </c>
      <c r="F13" s="49">
        <v>0.9091</v>
      </c>
      <c r="G13" s="49">
        <v>0.9084</v>
      </c>
      <c r="H13" s="50">
        <v>0.9057</v>
      </c>
      <c r="I13" s="49">
        <v>0.8956</v>
      </c>
      <c r="J13" s="49">
        <v>0.8889</v>
      </c>
      <c r="K13" s="49">
        <v>0.8787</v>
      </c>
      <c r="L13" s="49">
        <v>0.8754</v>
      </c>
      <c r="M13" s="49">
        <v>0.8686</v>
      </c>
      <c r="N13" s="49">
        <v>0.8619</v>
      </c>
      <c r="O13" s="49">
        <v>0.8551</v>
      </c>
      <c r="P13" s="49">
        <v>0.8551</v>
      </c>
      <c r="Q13" s="49">
        <v>0.8551</v>
      </c>
      <c r="R13" s="49">
        <v>0.8551</v>
      </c>
      <c r="S13" s="49">
        <v>0.8551</v>
      </c>
      <c r="T13" s="49">
        <v>0.8551</v>
      </c>
      <c r="U13" s="49">
        <v>0.8551</v>
      </c>
    </row>
    <row r="14" spans="1:21" ht="14.25">
      <c r="A14" s="33">
        <v>13</v>
      </c>
      <c r="B14" s="49">
        <v>0.9266</v>
      </c>
      <c r="C14" s="49">
        <v>0.9266</v>
      </c>
      <c r="D14" s="49">
        <v>0.9266</v>
      </c>
      <c r="E14" s="49">
        <v>0.9266</v>
      </c>
      <c r="F14" s="49">
        <v>0.9266</v>
      </c>
      <c r="G14" s="49">
        <v>0.926</v>
      </c>
      <c r="H14" s="50">
        <v>0.9237</v>
      </c>
      <c r="I14" s="49">
        <v>0.9151</v>
      </c>
      <c r="J14" s="49">
        <v>0.9094</v>
      </c>
      <c r="K14" s="49">
        <v>0.9007</v>
      </c>
      <c r="L14" s="49">
        <v>0.8979</v>
      </c>
      <c r="M14" s="49">
        <v>0.8921</v>
      </c>
      <c r="N14" s="49">
        <v>0.8864</v>
      </c>
      <c r="O14" s="49">
        <v>0.8806</v>
      </c>
      <c r="P14" s="49">
        <v>0.8806</v>
      </c>
      <c r="Q14" s="49">
        <v>0.8806</v>
      </c>
      <c r="R14" s="49">
        <v>0.8806</v>
      </c>
      <c r="S14" s="49">
        <v>0.8806</v>
      </c>
      <c r="T14" s="49">
        <v>0.8806</v>
      </c>
      <c r="U14" s="49">
        <v>0.8806</v>
      </c>
    </row>
    <row r="15" spans="1:21" ht="14.25">
      <c r="A15" s="33">
        <v>14</v>
      </c>
      <c r="B15" s="49">
        <v>0.9419</v>
      </c>
      <c r="C15" s="49">
        <v>0.9419</v>
      </c>
      <c r="D15" s="49">
        <v>0.9419</v>
      </c>
      <c r="E15" s="49">
        <v>0.9419</v>
      </c>
      <c r="F15" s="49">
        <v>0.9419</v>
      </c>
      <c r="G15" s="49">
        <v>0.9414</v>
      </c>
      <c r="H15" s="50">
        <v>0.9395</v>
      </c>
      <c r="I15" s="49">
        <v>0.9324</v>
      </c>
      <c r="J15" s="49">
        <v>0.9277</v>
      </c>
      <c r="K15" s="49">
        <v>0.9205</v>
      </c>
      <c r="L15" s="49">
        <v>0.9182</v>
      </c>
      <c r="M15" s="49">
        <v>0.9134</v>
      </c>
      <c r="N15" s="49">
        <v>0.9087</v>
      </c>
      <c r="O15" s="49">
        <v>0.9039</v>
      </c>
      <c r="P15" s="49">
        <v>0.9039</v>
      </c>
      <c r="Q15" s="49">
        <v>0.9039</v>
      </c>
      <c r="R15" s="49">
        <v>0.9039</v>
      </c>
      <c r="S15" s="49">
        <v>0.9039</v>
      </c>
      <c r="T15" s="49">
        <v>0.9039</v>
      </c>
      <c r="U15" s="49">
        <v>0.9039</v>
      </c>
    </row>
    <row r="16" spans="1:21" ht="14.25">
      <c r="A16" s="45">
        <v>15</v>
      </c>
      <c r="B16" s="51">
        <v>0.955</v>
      </c>
      <c r="C16" s="51">
        <v>0.955</v>
      </c>
      <c r="D16" s="51">
        <v>0.955</v>
      </c>
      <c r="E16" s="51">
        <v>0.955</v>
      </c>
      <c r="F16" s="51">
        <v>0.955</v>
      </c>
      <c r="G16" s="51">
        <v>0.9546</v>
      </c>
      <c r="H16" s="51">
        <v>0.9531</v>
      </c>
      <c r="I16" s="51">
        <v>0.9475</v>
      </c>
      <c r="J16" s="51">
        <v>0.9438</v>
      </c>
      <c r="K16" s="51">
        <v>0.9381</v>
      </c>
      <c r="L16" s="51">
        <v>0.9363</v>
      </c>
      <c r="M16" s="51">
        <v>0.9325</v>
      </c>
      <c r="N16" s="51">
        <v>0.9288</v>
      </c>
      <c r="O16" s="51">
        <v>0.925</v>
      </c>
      <c r="P16" s="51">
        <v>0.925</v>
      </c>
      <c r="Q16" s="51">
        <v>0.925</v>
      </c>
      <c r="R16" s="51">
        <v>0.925</v>
      </c>
      <c r="S16" s="51">
        <v>0.925</v>
      </c>
      <c r="T16" s="51">
        <v>0.925</v>
      </c>
      <c r="U16" s="51">
        <v>0.925</v>
      </c>
    </row>
    <row r="17" spans="1:21" ht="14.25">
      <c r="A17" s="33">
        <v>16</v>
      </c>
      <c r="B17" s="49">
        <v>0.967</v>
      </c>
      <c r="C17" s="49">
        <v>0.967</v>
      </c>
      <c r="D17" s="49">
        <v>0.967</v>
      </c>
      <c r="E17" s="49">
        <v>0.967</v>
      </c>
      <c r="F17" s="49">
        <v>0.967</v>
      </c>
      <c r="G17" s="49">
        <v>0.9667</v>
      </c>
      <c r="H17" s="50">
        <v>0.9656</v>
      </c>
      <c r="I17" s="49">
        <v>0.9615</v>
      </c>
      <c r="J17" s="49">
        <v>0.9588</v>
      </c>
      <c r="K17" s="49">
        <v>0.9546</v>
      </c>
      <c r="L17" s="49">
        <v>0.9533</v>
      </c>
      <c r="M17" s="49">
        <v>0.9505</v>
      </c>
      <c r="N17" s="49">
        <v>0.9478</v>
      </c>
      <c r="O17" s="49">
        <v>0.945</v>
      </c>
      <c r="P17" s="49">
        <v>0.945</v>
      </c>
      <c r="Q17" s="49">
        <v>0.945</v>
      </c>
      <c r="R17" s="49">
        <v>0.945</v>
      </c>
      <c r="S17" s="49">
        <v>0.945</v>
      </c>
      <c r="T17" s="49">
        <v>0.945</v>
      </c>
      <c r="U17" s="49">
        <v>0.945</v>
      </c>
    </row>
    <row r="18" spans="1:21" ht="14.25">
      <c r="A18" s="33">
        <v>17</v>
      </c>
      <c r="B18" s="49">
        <v>0.979</v>
      </c>
      <c r="C18" s="49">
        <v>0.979</v>
      </c>
      <c r="D18" s="49">
        <v>0.979</v>
      </c>
      <c r="E18" s="49">
        <v>0.979</v>
      </c>
      <c r="F18" s="49">
        <v>0.979</v>
      </c>
      <c r="G18" s="49">
        <v>0.9788</v>
      </c>
      <c r="H18" s="50">
        <v>0.9781</v>
      </c>
      <c r="I18" s="49">
        <v>0.9755</v>
      </c>
      <c r="J18" s="49">
        <v>0.9738</v>
      </c>
      <c r="K18" s="49">
        <v>0.9711</v>
      </c>
      <c r="L18" s="49">
        <v>0.9703</v>
      </c>
      <c r="M18" s="49">
        <v>0.9685</v>
      </c>
      <c r="N18" s="49">
        <v>0.9668</v>
      </c>
      <c r="O18" s="49">
        <v>0.965</v>
      </c>
      <c r="P18" s="49">
        <v>0.965</v>
      </c>
      <c r="Q18" s="49">
        <v>0.965</v>
      </c>
      <c r="R18" s="49">
        <v>0.965</v>
      </c>
      <c r="S18" s="49">
        <v>0.965</v>
      </c>
      <c r="T18" s="49">
        <v>0.965</v>
      </c>
      <c r="U18" s="49">
        <v>0.965</v>
      </c>
    </row>
    <row r="19" spans="1:21" ht="14.25">
      <c r="A19" s="33">
        <v>18</v>
      </c>
      <c r="B19" s="49">
        <v>0.9893</v>
      </c>
      <c r="C19" s="49">
        <v>0.9893</v>
      </c>
      <c r="D19" s="49">
        <v>0.9893</v>
      </c>
      <c r="E19" s="49">
        <v>0.9893</v>
      </c>
      <c r="F19" s="49">
        <v>0.9893</v>
      </c>
      <c r="G19" s="49">
        <v>0.9892</v>
      </c>
      <c r="H19" s="50">
        <v>0.9888</v>
      </c>
      <c r="I19" s="49">
        <v>0.9875</v>
      </c>
      <c r="J19" s="49">
        <v>0.9866</v>
      </c>
      <c r="K19" s="49">
        <v>0.9853</v>
      </c>
      <c r="L19" s="49">
        <v>0.9848</v>
      </c>
      <c r="M19" s="49">
        <v>0.9839</v>
      </c>
      <c r="N19" s="49">
        <v>0.983</v>
      </c>
      <c r="O19" s="49">
        <v>0.9821</v>
      </c>
      <c r="P19" s="49">
        <v>0.9821</v>
      </c>
      <c r="Q19" s="49">
        <v>0.9821</v>
      </c>
      <c r="R19" s="49">
        <v>0.9821</v>
      </c>
      <c r="S19" s="49">
        <v>0.9821</v>
      </c>
      <c r="T19" s="49">
        <v>0.9821</v>
      </c>
      <c r="U19" s="49">
        <v>0.9821</v>
      </c>
    </row>
    <row r="20" spans="1:21" ht="14.25">
      <c r="A20" s="33">
        <v>19</v>
      </c>
      <c r="B20" s="49">
        <v>0.9961</v>
      </c>
      <c r="C20" s="49">
        <v>0.9961</v>
      </c>
      <c r="D20" s="49">
        <v>0.9961</v>
      </c>
      <c r="E20" s="49">
        <v>0.9961</v>
      </c>
      <c r="F20" s="49">
        <v>0.9961</v>
      </c>
      <c r="G20" s="49">
        <v>0.9961</v>
      </c>
      <c r="H20" s="50">
        <v>0.996</v>
      </c>
      <c r="I20" s="49">
        <v>0.9955</v>
      </c>
      <c r="J20" s="49">
        <v>0.9952</v>
      </c>
      <c r="K20" s="49">
        <v>0.9947</v>
      </c>
      <c r="L20" s="49">
        <v>0.9945</v>
      </c>
      <c r="M20" s="49">
        <v>0.9942</v>
      </c>
      <c r="N20" s="49">
        <v>0.9939</v>
      </c>
      <c r="O20" s="49">
        <v>0.9936</v>
      </c>
      <c r="P20" s="49">
        <v>0.9936</v>
      </c>
      <c r="Q20" s="49">
        <v>0.9936</v>
      </c>
      <c r="R20" s="49">
        <v>0.9936</v>
      </c>
      <c r="S20" s="49">
        <v>0.9936</v>
      </c>
      <c r="T20" s="49">
        <v>0.9936</v>
      </c>
      <c r="U20" s="49">
        <v>0.9936</v>
      </c>
    </row>
    <row r="21" spans="1:21" ht="14.25">
      <c r="A21" s="45">
        <v>20</v>
      </c>
      <c r="B21" s="51">
        <v>0.9996</v>
      </c>
      <c r="C21" s="51">
        <v>0.9996</v>
      </c>
      <c r="D21" s="51">
        <v>0.9996</v>
      </c>
      <c r="E21" s="51">
        <v>0.9996</v>
      </c>
      <c r="F21" s="51">
        <v>0.9996</v>
      </c>
      <c r="G21" s="51">
        <v>0.9996</v>
      </c>
      <c r="H21" s="51">
        <v>0.9996</v>
      </c>
      <c r="I21" s="51">
        <v>0.9995</v>
      </c>
      <c r="J21" s="51">
        <v>0.9995</v>
      </c>
      <c r="K21" s="51">
        <v>0.9994</v>
      </c>
      <c r="L21" s="51">
        <v>0.9994</v>
      </c>
      <c r="M21" s="51">
        <v>0.9994</v>
      </c>
      <c r="N21" s="51">
        <v>0.9993</v>
      </c>
      <c r="O21" s="51">
        <v>0.9993</v>
      </c>
      <c r="P21" s="51">
        <v>0.9993</v>
      </c>
      <c r="Q21" s="51">
        <v>0.9993</v>
      </c>
      <c r="R21" s="51">
        <v>0.9993</v>
      </c>
      <c r="S21" s="51">
        <v>0.9993</v>
      </c>
      <c r="T21" s="51">
        <v>0.9993</v>
      </c>
      <c r="U21" s="51">
        <v>0.9993</v>
      </c>
    </row>
    <row r="22" spans="1:21" ht="14.25">
      <c r="A22" s="33">
        <v>21</v>
      </c>
      <c r="B22" s="49">
        <v>1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50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1</v>
      </c>
      <c r="O22" s="49">
        <v>1</v>
      </c>
      <c r="P22" s="49">
        <v>1</v>
      </c>
      <c r="Q22" s="49">
        <v>1</v>
      </c>
      <c r="R22" s="49">
        <v>1</v>
      </c>
      <c r="S22" s="49">
        <v>1</v>
      </c>
      <c r="T22" s="49">
        <v>1</v>
      </c>
      <c r="U22" s="49">
        <v>1</v>
      </c>
    </row>
    <row r="23" spans="1:21" ht="14.25">
      <c r="A23" s="33">
        <v>22</v>
      </c>
      <c r="B23" s="49">
        <v>1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50">
        <v>1</v>
      </c>
      <c r="I23" s="49">
        <v>1</v>
      </c>
      <c r="J23" s="49">
        <v>1</v>
      </c>
      <c r="K23" s="49">
        <v>1</v>
      </c>
      <c r="L23" s="49">
        <v>1</v>
      </c>
      <c r="M23" s="49">
        <v>1</v>
      </c>
      <c r="N23" s="49">
        <v>1</v>
      </c>
      <c r="O23" s="49">
        <v>1</v>
      </c>
      <c r="P23" s="49">
        <v>1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</row>
    <row r="24" spans="1:21" ht="14.25">
      <c r="A24" s="33">
        <v>23</v>
      </c>
      <c r="B24" s="49">
        <v>1</v>
      </c>
      <c r="C24" s="49">
        <v>1</v>
      </c>
      <c r="D24" s="49">
        <v>1</v>
      </c>
      <c r="E24" s="49">
        <v>1</v>
      </c>
      <c r="F24" s="49">
        <v>1</v>
      </c>
      <c r="G24" s="49">
        <v>1</v>
      </c>
      <c r="H24" s="50">
        <v>1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1</v>
      </c>
      <c r="U24" s="49">
        <v>1</v>
      </c>
    </row>
    <row r="25" spans="1:21" ht="14.25">
      <c r="A25" s="33">
        <v>24</v>
      </c>
      <c r="B25" s="49">
        <v>1</v>
      </c>
      <c r="C25" s="49">
        <v>1</v>
      </c>
      <c r="D25" s="49">
        <v>1</v>
      </c>
      <c r="E25" s="49">
        <v>1</v>
      </c>
      <c r="F25" s="49">
        <v>1</v>
      </c>
      <c r="G25" s="49">
        <v>1</v>
      </c>
      <c r="H25" s="50">
        <v>1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1</v>
      </c>
      <c r="P25" s="49">
        <v>1</v>
      </c>
      <c r="Q25" s="49">
        <v>1</v>
      </c>
      <c r="R25" s="49">
        <v>1</v>
      </c>
      <c r="S25" s="49">
        <v>1</v>
      </c>
      <c r="T25" s="49">
        <v>1</v>
      </c>
      <c r="U25" s="49">
        <v>1</v>
      </c>
    </row>
    <row r="26" spans="1:21" ht="14.25">
      <c r="A26" s="45">
        <v>25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1</v>
      </c>
      <c r="T26" s="51">
        <v>1</v>
      </c>
      <c r="U26" s="51">
        <v>1</v>
      </c>
    </row>
    <row r="27" spans="1:21" ht="14.25">
      <c r="A27" s="33">
        <v>26</v>
      </c>
      <c r="B27" s="49">
        <v>1</v>
      </c>
      <c r="C27" s="49">
        <v>1</v>
      </c>
      <c r="D27" s="49">
        <v>1</v>
      </c>
      <c r="E27" s="49">
        <v>1</v>
      </c>
      <c r="F27" s="49">
        <v>1</v>
      </c>
      <c r="G27" s="49">
        <v>1</v>
      </c>
      <c r="H27" s="50">
        <v>1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</row>
    <row r="28" spans="1:21" ht="14.25">
      <c r="A28" s="33">
        <v>27</v>
      </c>
      <c r="B28" s="49">
        <v>1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50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</row>
    <row r="29" spans="1:21" ht="14.25">
      <c r="A29" s="33">
        <v>28</v>
      </c>
      <c r="B29" s="49">
        <v>1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50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1</v>
      </c>
      <c r="O29" s="49">
        <v>1</v>
      </c>
      <c r="P29" s="49">
        <v>1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</row>
    <row r="30" spans="1:21" ht="14.25">
      <c r="A30" s="33">
        <v>29</v>
      </c>
      <c r="B30" s="49">
        <v>1</v>
      </c>
      <c r="C30" s="49">
        <v>1</v>
      </c>
      <c r="D30" s="49">
        <v>1</v>
      </c>
      <c r="E30" s="49">
        <v>1</v>
      </c>
      <c r="F30" s="49">
        <v>1</v>
      </c>
      <c r="G30" s="49">
        <v>1</v>
      </c>
      <c r="H30" s="50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9">
        <v>1</v>
      </c>
      <c r="T30" s="49">
        <v>1</v>
      </c>
      <c r="U30" s="49">
        <v>1</v>
      </c>
    </row>
    <row r="31" spans="1:21" ht="14.25">
      <c r="A31" s="45">
        <v>30</v>
      </c>
      <c r="B31" s="51">
        <v>0.9997</v>
      </c>
      <c r="C31" s="51">
        <v>0.9997</v>
      </c>
      <c r="D31" s="51">
        <v>0.9997</v>
      </c>
      <c r="E31" s="51">
        <v>0.9997</v>
      </c>
      <c r="F31" s="51">
        <v>0.9997</v>
      </c>
      <c r="G31" s="51">
        <v>0.9997</v>
      </c>
      <c r="H31" s="51">
        <v>0.9997</v>
      </c>
      <c r="I31" s="51">
        <v>0.9997</v>
      </c>
      <c r="J31" s="51">
        <v>0.9997</v>
      </c>
      <c r="K31" s="51">
        <v>0.9997</v>
      </c>
      <c r="L31" s="51">
        <v>0.9997</v>
      </c>
      <c r="M31" s="51">
        <v>0.9997</v>
      </c>
      <c r="N31" s="51">
        <v>0.9997</v>
      </c>
      <c r="O31" s="51">
        <v>0.9996</v>
      </c>
      <c r="P31" s="51">
        <v>0.9996</v>
      </c>
      <c r="Q31" s="51">
        <v>0.9996</v>
      </c>
      <c r="R31" s="51">
        <v>0.9996</v>
      </c>
      <c r="S31" s="51">
        <v>0.9996</v>
      </c>
      <c r="T31" s="51">
        <v>0.9996</v>
      </c>
      <c r="U31" s="51">
        <v>0.9996</v>
      </c>
    </row>
    <row r="32" spans="1:21" ht="14.25">
      <c r="A32" s="33">
        <v>31</v>
      </c>
      <c r="B32" s="49">
        <v>0.9989</v>
      </c>
      <c r="C32" s="49">
        <v>0.9989</v>
      </c>
      <c r="D32" s="49">
        <v>0.9989</v>
      </c>
      <c r="E32" s="49">
        <v>0.9989</v>
      </c>
      <c r="F32" s="49">
        <v>0.9989</v>
      </c>
      <c r="G32" s="49">
        <v>0.9989</v>
      </c>
      <c r="H32" s="50">
        <v>0.9989</v>
      </c>
      <c r="I32" s="49">
        <v>0.9989</v>
      </c>
      <c r="J32" s="49">
        <v>0.9989</v>
      </c>
      <c r="K32" s="49">
        <v>0.9989</v>
      </c>
      <c r="L32" s="49">
        <v>0.9989</v>
      </c>
      <c r="M32" s="49">
        <v>0.9988</v>
      </c>
      <c r="N32" s="49">
        <v>0.9987</v>
      </c>
      <c r="O32" s="49">
        <v>0.9983</v>
      </c>
      <c r="P32" s="49">
        <v>0.9983</v>
      </c>
      <c r="Q32" s="49">
        <v>0.9983</v>
      </c>
      <c r="R32" s="49">
        <v>0.9983</v>
      </c>
      <c r="S32" s="49">
        <v>0.9983</v>
      </c>
      <c r="T32" s="49">
        <v>0.9983</v>
      </c>
      <c r="U32" s="49">
        <v>0.9983</v>
      </c>
    </row>
    <row r="33" spans="1:21" ht="14.25">
      <c r="A33" s="33">
        <v>32</v>
      </c>
      <c r="B33" s="49">
        <v>0.9976</v>
      </c>
      <c r="C33" s="49">
        <v>0.9976</v>
      </c>
      <c r="D33" s="49">
        <v>0.9976</v>
      </c>
      <c r="E33" s="49">
        <v>0.9976</v>
      </c>
      <c r="F33" s="49">
        <v>0.9976</v>
      </c>
      <c r="G33" s="49">
        <v>0.9976</v>
      </c>
      <c r="H33" s="50">
        <v>0.9976</v>
      </c>
      <c r="I33" s="49">
        <v>0.9976</v>
      </c>
      <c r="J33" s="49">
        <v>0.9976</v>
      </c>
      <c r="K33" s="49">
        <v>0.9976</v>
      </c>
      <c r="L33" s="49">
        <v>0.9976</v>
      </c>
      <c r="M33" s="49">
        <v>0.9974</v>
      </c>
      <c r="N33" s="49">
        <v>0.9971</v>
      </c>
      <c r="O33" s="49">
        <v>0.9962</v>
      </c>
      <c r="P33" s="49">
        <v>0.9962</v>
      </c>
      <c r="Q33" s="49">
        <v>0.9962</v>
      </c>
      <c r="R33" s="49">
        <v>0.9962</v>
      </c>
      <c r="S33" s="49">
        <v>0.9962</v>
      </c>
      <c r="T33" s="49">
        <v>0.9962</v>
      </c>
      <c r="U33" s="49">
        <v>0.9962</v>
      </c>
    </row>
    <row r="34" spans="1:21" ht="14.25">
      <c r="A34" s="33">
        <v>33</v>
      </c>
      <c r="B34" s="49">
        <v>0.9957</v>
      </c>
      <c r="C34" s="49">
        <v>0.9957</v>
      </c>
      <c r="D34" s="49">
        <v>0.9957</v>
      </c>
      <c r="E34" s="49">
        <v>0.9957</v>
      </c>
      <c r="F34" s="49">
        <v>0.9957</v>
      </c>
      <c r="G34" s="49">
        <v>0.9957</v>
      </c>
      <c r="H34" s="50">
        <v>0.9957</v>
      </c>
      <c r="I34" s="49">
        <v>0.9957</v>
      </c>
      <c r="J34" s="49">
        <v>0.9957</v>
      </c>
      <c r="K34" s="49">
        <v>0.9957</v>
      </c>
      <c r="L34" s="49">
        <v>0.9957</v>
      </c>
      <c r="M34" s="49">
        <v>0.9953</v>
      </c>
      <c r="N34" s="49">
        <v>0.9948</v>
      </c>
      <c r="O34" s="49">
        <v>0.9933</v>
      </c>
      <c r="P34" s="49">
        <v>0.9933</v>
      </c>
      <c r="Q34" s="49">
        <v>0.9933</v>
      </c>
      <c r="R34" s="49">
        <v>0.9933</v>
      </c>
      <c r="S34" s="49">
        <v>0.9933</v>
      </c>
      <c r="T34" s="49">
        <v>0.9933</v>
      </c>
      <c r="U34" s="49">
        <v>0.9933</v>
      </c>
    </row>
    <row r="35" spans="1:21" ht="14.25">
      <c r="A35" s="33">
        <v>34</v>
      </c>
      <c r="B35" s="49">
        <v>0.9934</v>
      </c>
      <c r="C35" s="49">
        <v>0.9934</v>
      </c>
      <c r="D35" s="49">
        <v>0.9934</v>
      </c>
      <c r="E35" s="49">
        <v>0.9934</v>
      </c>
      <c r="F35" s="49">
        <v>0.9934</v>
      </c>
      <c r="G35" s="49">
        <v>0.9934</v>
      </c>
      <c r="H35" s="50">
        <v>0.9934</v>
      </c>
      <c r="I35" s="49">
        <v>0.9934</v>
      </c>
      <c r="J35" s="49">
        <v>0.9934</v>
      </c>
      <c r="K35" s="49">
        <v>0.9934</v>
      </c>
      <c r="L35" s="49">
        <v>0.9934</v>
      </c>
      <c r="M35" s="49">
        <v>0.9927</v>
      </c>
      <c r="N35" s="49">
        <v>0.9918</v>
      </c>
      <c r="O35" s="49">
        <v>0.9895</v>
      </c>
      <c r="P35" s="49">
        <v>0.9895</v>
      </c>
      <c r="Q35" s="49">
        <v>0.9895</v>
      </c>
      <c r="R35" s="49">
        <v>0.9895</v>
      </c>
      <c r="S35" s="49">
        <v>0.9895</v>
      </c>
      <c r="T35" s="49">
        <v>0.9895</v>
      </c>
      <c r="U35" s="49">
        <v>0.9895</v>
      </c>
    </row>
    <row r="36" spans="1:21" ht="14.25">
      <c r="A36" s="45">
        <v>35</v>
      </c>
      <c r="B36" s="51">
        <v>0.9904</v>
      </c>
      <c r="C36" s="51">
        <v>0.9904</v>
      </c>
      <c r="D36" s="51">
        <v>0.9904</v>
      </c>
      <c r="E36" s="51">
        <v>0.9904</v>
      </c>
      <c r="F36" s="51">
        <v>0.9904</v>
      </c>
      <c r="G36" s="51">
        <v>0.9904</v>
      </c>
      <c r="H36" s="51">
        <v>0.9904</v>
      </c>
      <c r="I36" s="51">
        <v>0.9904</v>
      </c>
      <c r="J36" s="51">
        <v>0.9904</v>
      </c>
      <c r="K36" s="51">
        <v>0.9904</v>
      </c>
      <c r="L36" s="51">
        <v>0.9904</v>
      </c>
      <c r="M36" s="51">
        <v>0.9895</v>
      </c>
      <c r="N36" s="51">
        <v>0.9882</v>
      </c>
      <c r="O36" s="51">
        <v>0.9849</v>
      </c>
      <c r="P36" s="51">
        <v>0.9849</v>
      </c>
      <c r="Q36" s="51">
        <v>0.9849</v>
      </c>
      <c r="R36" s="51">
        <v>0.9849</v>
      </c>
      <c r="S36" s="51">
        <v>0.9849</v>
      </c>
      <c r="T36" s="51">
        <v>0.9849</v>
      </c>
      <c r="U36" s="51">
        <v>0.9849</v>
      </c>
    </row>
    <row r="37" spans="1:21" ht="14.25">
      <c r="A37" s="33">
        <v>36</v>
      </c>
      <c r="B37" s="49">
        <v>0.987</v>
      </c>
      <c r="C37" s="49">
        <v>0.987</v>
      </c>
      <c r="D37" s="49">
        <v>0.987</v>
      </c>
      <c r="E37" s="49">
        <v>0.987</v>
      </c>
      <c r="F37" s="49">
        <v>0.987</v>
      </c>
      <c r="G37" s="49">
        <v>0.987</v>
      </c>
      <c r="H37" s="50">
        <v>0.987</v>
      </c>
      <c r="I37" s="49">
        <v>0.987</v>
      </c>
      <c r="J37" s="49">
        <v>0.987</v>
      </c>
      <c r="K37" s="49">
        <v>0.987</v>
      </c>
      <c r="L37" s="49">
        <v>0.987</v>
      </c>
      <c r="M37" s="49">
        <v>0.9857</v>
      </c>
      <c r="N37" s="49">
        <v>0.984</v>
      </c>
      <c r="O37" s="49">
        <v>0.9795</v>
      </c>
      <c r="P37" s="49">
        <v>0.9795</v>
      </c>
      <c r="Q37" s="49">
        <v>0.9795</v>
      </c>
      <c r="R37" s="49">
        <v>0.9795</v>
      </c>
      <c r="S37" s="49">
        <v>0.9795</v>
      </c>
      <c r="T37" s="49">
        <v>0.9795</v>
      </c>
      <c r="U37" s="49">
        <v>0.9795</v>
      </c>
    </row>
    <row r="38" spans="1:21" ht="14.25">
      <c r="A38" s="33">
        <v>37</v>
      </c>
      <c r="B38" s="49">
        <v>0.983</v>
      </c>
      <c r="C38" s="49">
        <v>0.983</v>
      </c>
      <c r="D38" s="49">
        <v>0.983</v>
      </c>
      <c r="E38" s="49">
        <v>0.983</v>
      </c>
      <c r="F38" s="49">
        <v>0.983</v>
      </c>
      <c r="G38" s="49">
        <v>0.983</v>
      </c>
      <c r="H38" s="50">
        <v>0.983</v>
      </c>
      <c r="I38" s="49">
        <v>0.983</v>
      </c>
      <c r="J38" s="49">
        <v>0.983</v>
      </c>
      <c r="K38" s="49">
        <v>0.983</v>
      </c>
      <c r="L38" s="49">
        <v>0.983</v>
      </c>
      <c r="M38" s="49">
        <v>0.9813</v>
      </c>
      <c r="N38" s="49">
        <v>0.9791</v>
      </c>
      <c r="O38" s="49">
        <v>0.9732</v>
      </c>
      <c r="P38" s="49">
        <v>0.9732</v>
      </c>
      <c r="Q38" s="49">
        <v>0.9732</v>
      </c>
      <c r="R38" s="49">
        <v>0.9732</v>
      </c>
      <c r="S38" s="49">
        <v>0.9732</v>
      </c>
      <c r="T38" s="49">
        <v>0.9732</v>
      </c>
      <c r="U38" s="49">
        <v>0.9732</v>
      </c>
    </row>
    <row r="39" spans="1:21" ht="14.25">
      <c r="A39" s="33">
        <v>38</v>
      </c>
      <c r="B39" s="49">
        <v>0.9785</v>
      </c>
      <c r="C39" s="49">
        <v>0.9785</v>
      </c>
      <c r="D39" s="49">
        <v>0.9785</v>
      </c>
      <c r="E39" s="49">
        <v>0.9785</v>
      </c>
      <c r="F39" s="49">
        <v>0.9785</v>
      </c>
      <c r="G39" s="49">
        <v>0.9785</v>
      </c>
      <c r="H39" s="50">
        <v>0.9785</v>
      </c>
      <c r="I39" s="49">
        <v>0.9785</v>
      </c>
      <c r="J39" s="49">
        <v>0.9785</v>
      </c>
      <c r="K39" s="49">
        <v>0.9785</v>
      </c>
      <c r="L39" s="49">
        <v>0.9785</v>
      </c>
      <c r="M39" s="49">
        <v>0.9763</v>
      </c>
      <c r="N39" s="49">
        <v>0.9736</v>
      </c>
      <c r="O39" s="49">
        <v>0.966</v>
      </c>
      <c r="P39" s="49">
        <v>0.966</v>
      </c>
      <c r="Q39" s="49">
        <v>0.966</v>
      </c>
      <c r="R39" s="49">
        <v>0.966</v>
      </c>
      <c r="S39" s="49">
        <v>0.966</v>
      </c>
      <c r="T39" s="49">
        <v>0.966</v>
      </c>
      <c r="U39" s="49">
        <v>0.966</v>
      </c>
    </row>
    <row r="40" spans="1:21" ht="14.25">
      <c r="A40" s="33">
        <v>39</v>
      </c>
      <c r="B40" s="49">
        <v>0.9734</v>
      </c>
      <c r="C40" s="49">
        <v>0.9734</v>
      </c>
      <c r="D40" s="49">
        <v>0.9734</v>
      </c>
      <c r="E40" s="49">
        <v>0.9734</v>
      </c>
      <c r="F40" s="49">
        <v>0.9734</v>
      </c>
      <c r="G40" s="49">
        <v>0.9734</v>
      </c>
      <c r="H40" s="50">
        <v>0.9734</v>
      </c>
      <c r="I40" s="49">
        <v>0.9734</v>
      </c>
      <c r="J40" s="49">
        <v>0.9734</v>
      </c>
      <c r="K40" s="49">
        <v>0.9734</v>
      </c>
      <c r="L40" s="49">
        <v>0.9734</v>
      </c>
      <c r="M40" s="49">
        <v>0.9708</v>
      </c>
      <c r="N40" s="49">
        <v>0.9673</v>
      </c>
      <c r="O40" s="49">
        <v>0.9581</v>
      </c>
      <c r="P40" s="49">
        <v>0.9581</v>
      </c>
      <c r="Q40" s="49">
        <v>0.9581</v>
      </c>
      <c r="R40" s="49">
        <v>0.9581</v>
      </c>
      <c r="S40" s="49">
        <v>0.9581</v>
      </c>
      <c r="T40" s="49">
        <v>0.9581</v>
      </c>
      <c r="U40" s="49">
        <v>0.9581</v>
      </c>
    </row>
    <row r="41" spans="1:21" ht="14.25">
      <c r="A41" s="45">
        <v>40</v>
      </c>
      <c r="B41" s="51">
        <v>0.9678</v>
      </c>
      <c r="C41" s="51">
        <v>0.9678</v>
      </c>
      <c r="D41" s="51">
        <v>0.9678</v>
      </c>
      <c r="E41" s="51">
        <v>0.9678</v>
      </c>
      <c r="F41" s="51">
        <v>0.9678</v>
      </c>
      <c r="G41" s="51">
        <v>0.9678</v>
      </c>
      <c r="H41" s="51">
        <v>0.9678</v>
      </c>
      <c r="I41" s="51">
        <v>0.9678</v>
      </c>
      <c r="J41" s="51">
        <v>0.9678</v>
      </c>
      <c r="K41" s="51">
        <v>0.9678</v>
      </c>
      <c r="L41" s="51">
        <v>0.9678</v>
      </c>
      <c r="M41" s="51">
        <v>0.9647</v>
      </c>
      <c r="N41" s="51">
        <v>0.9605</v>
      </c>
      <c r="O41" s="51">
        <v>0.9493</v>
      </c>
      <c r="P41" s="51">
        <v>0.9493</v>
      </c>
      <c r="Q41" s="51">
        <v>0.9493</v>
      </c>
      <c r="R41" s="51">
        <v>0.9493</v>
      </c>
      <c r="S41" s="51">
        <v>0.9493</v>
      </c>
      <c r="T41" s="51">
        <v>0.9493</v>
      </c>
      <c r="U41" s="51">
        <v>0.9493</v>
      </c>
    </row>
    <row r="42" spans="1:21" ht="14.25">
      <c r="A42" s="33">
        <v>41</v>
      </c>
      <c r="B42" s="49">
        <v>0.9617</v>
      </c>
      <c r="C42" s="49">
        <v>0.9617</v>
      </c>
      <c r="D42" s="49">
        <v>0.9617</v>
      </c>
      <c r="E42" s="49">
        <v>0.9617</v>
      </c>
      <c r="F42" s="49">
        <v>0.9617</v>
      </c>
      <c r="G42" s="49">
        <v>0.9617</v>
      </c>
      <c r="H42" s="50">
        <v>0.9617</v>
      </c>
      <c r="I42" s="49">
        <v>0.9617</v>
      </c>
      <c r="J42" s="49">
        <v>0.9617</v>
      </c>
      <c r="K42" s="49">
        <v>0.9617</v>
      </c>
      <c r="L42" s="49">
        <v>0.9617</v>
      </c>
      <c r="M42" s="49">
        <v>0.9579</v>
      </c>
      <c r="N42" s="49">
        <v>0.953</v>
      </c>
      <c r="O42" s="49">
        <v>0.9396</v>
      </c>
      <c r="P42" s="49">
        <v>0.9396</v>
      </c>
      <c r="Q42" s="49">
        <v>0.9396</v>
      </c>
      <c r="R42" s="49">
        <v>0.9396</v>
      </c>
      <c r="S42" s="49">
        <v>0.9396</v>
      </c>
      <c r="T42" s="49">
        <v>0.9396</v>
      </c>
      <c r="U42" s="49">
        <v>0.9396</v>
      </c>
    </row>
    <row r="43" spans="1:21" ht="14.25">
      <c r="A43" s="33">
        <v>42</v>
      </c>
      <c r="B43" s="49">
        <v>0.9551</v>
      </c>
      <c r="C43" s="49">
        <v>0.9551</v>
      </c>
      <c r="D43" s="49">
        <v>0.9551</v>
      </c>
      <c r="E43" s="49">
        <v>0.9551</v>
      </c>
      <c r="F43" s="49">
        <v>0.9551</v>
      </c>
      <c r="G43" s="49">
        <v>0.9551</v>
      </c>
      <c r="H43" s="50">
        <v>0.9551</v>
      </c>
      <c r="I43" s="49">
        <v>0.9551</v>
      </c>
      <c r="J43" s="49">
        <v>0.9551</v>
      </c>
      <c r="K43" s="49">
        <v>0.9551</v>
      </c>
      <c r="L43" s="49">
        <v>0.9551</v>
      </c>
      <c r="M43" s="49">
        <v>0.9506</v>
      </c>
      <c r="N43" s="49">
        <v>0.9448</v>
      </c>
      <c r="O43" s="49">
        <v>0.9292</v>
      </c>
      <c r="P43" s="49">
        <v>0.9292</v>
      </c>
      <c r="Q43" s="49">
        <v>0.9292</v>
      </c>
      <c r="R43" s="49">
        <v>0.9292</v>
      </c>
      <c r="S43" s="49">
        <v>0.9292</v>
      </c>
      <c r="T43" s="49">
        <v>0.9292</v>
      </c>
      <c r="U43" s="49">
        <v>0.9292</v>
      </c>
    </row>
    <row r="44" spans="1:21" ht="14.25">
      <c r="A44" s="33">
        <v>43</v>
      </c>
      <c r="B44" s="49">
        <v>0.9479</v>
      </c>
      <c r="C44" s="49">
        <v>0.9479</v>
      </c>
      <c r="D44" s="49">
        <v>0.9479</v>
      </c>
      <c r="E44" s="49">
        <v>0.9479</v>
      </c>
      <c r="F44" s="49">
        <v>0.9479</v>
      </c>
      <c r="G44" s="49">
        <v>0.9479</v>
      </c>
      <c r="H44" s="50">
        <v>0.9479</v>
      </c>
      <c r="I44" s="49">
        <v>0.9479</v>
      </c>
      <c r="J44" s="49">
        <v>0.9479</v>
      </c>
      <c r="K44" s="49">
        <v>0.9479</v>
      </c>
      <c r="L44" s="49">
        <v>0.9479</v>
      </c>
      <c r="M44" s="49">
        <v>0.9428</v>
      </c>
      <c r="N44" s="49">
        <v>0.936</v>
      </c>
      <c r="O44" s="49">
        <v>0.9183</v>
      </c>
      <c r="P44" s="49">
        <v>0.9183</v>
      </c>
      <c r="Q44" s="49">
        <v>0.9183</v>
      </c>
      <c r="R44" s="49">
        <v>0.9183</v>
      </c>
      <c r="S44" s="49">
        <v>0.9183</v>
      </c>
      <c r="T44" s="49">
        <v>0.9183</v>
      </c>
      <c r="U44" s="49">
        <v>0.9183</v>
      </c>
    </row>
    <row r="45" spans="1:21" ht="14.25">
      <c r="A45" s="33">
        <v>44</v>
      </c>
      <c r="B45" s="49">
        <v>0.9402</v>
      </c>
      <c r="C45" s="49">
        <v>0.9402</v>
      </c>
      <c r="D45" s="49">
        <v>0.9402</v>
      </c>
      <c r="E45" s="49">
        <v>0.9402</v>
      </c>
      <c r="F45" s="49">
        <v>0.9402</v>
      </c>
      <c r="G45" s="49">
        <v>0.9402</v>
      </c>
      <c r="H45" s="50">
        <v>0.9402</v>
      </c>
      <c r="I45" s="49">
        <v>0.9402</v>
      </c>
      <c r="J45" s="49">
        <v>0.9402</v>
      </c>
      <c r="K45" s="49">
        <v>0.9402</v>
      </c>
      <c r="L45" s="49">
        <v>0.9402</v>
      </c>
      <c r="M45" s="49">
        <v>0.9343</v>
      </c>
      <c r="N45" s="49">
        <v>0.9265</v>
      </c>
      <c r="O45" s="49">
        <v>0.9074</v>
      </c>
      <c r="P45" s="49">
        <v>0.9074</v>
      </c>
      <c r="Q45" s="49">
        <v>0.9074</v>
      </c>
      <c r="R45" s="49">
        <v>0.9074</v>
      </c>
      <c r="S45" s="49">
        <v>0.9074</v>
      </c>
      <c r="T45" s="49">
        <v>0.9074</v>
      </c>
      <c r="U45" s="49">
        <v>0.9074</v>
      </c>
    </row>
    <row r="46" spans="1:21" ht="14.25">
      <c r="A46" s="45">
        <v>45</v>
      </c>
      <c r="B46" s="51">
        <v>0.9319</v>
      </c>
      <c r="C46" s="51">
        <v>0.9319</v>
      </c>
      <c r="D46" s="51">
        <v>0.9319</v>
      </c>
      <c r="E46" s="51">
        <v>0.9319</v>
      </c>
      <c r="F46" s="51">
        <v>0.9319</v>
      </c>
      <c r="G46" s="51">
        <v>0.9319</v>
      </c>
      <c r="H46" s="51">
        <v>0.9319</v>
      </c>
      <c r="I46" s="51">
        <v>0.9319</v>
      </c>
      <c r="J46" s="51">
        <v>0.9319</v>
      </c>
      <c r="K46" s="51">
        <v>0.9319</v>
      </c>
      <c r="L46" s="51">
        <v>0.9319</v>
      </c>
      <c r="M46" s="51">
        <v>0.9252</v>
      </c>
      <c r="N46" s="51">
        <v>0.9164</v>
      </c>
      <c r="O46" s="51">
        <v>0.8965</v>
      </c>
      <c r="P46" s="51">
        <v>0.8965</v>
      </c>
      <c r="Q46" s="51">
        <v>0.8965</v>
      </c>
      <c r="R46" s="51">
        <v>0.8965</v>
      </c>
      <c r="S46" s="51">
        <v>0.8965</v>
      </c>
      <c r="T46" s="51">
        <v>0.8965</v>
      </c>
      <c r="U46" s="51">
        <v>0.8965</v>
      </c>
    </row>
    <row r="47" spans="1:21" ht="14.25">
      <c r="A47" s="33">
        <v>46</v>
      </c>
      <c r="B47" s="49">
        <v>0.9232</v>
      </c>
      <c r="C47" s="49">
        <v>0.9232</v>
      </c>
      <c r="D47" s="49">
        <v>0.9232</v>
      </c>
      <c r="E47" s="49">
        <v>0.9232</v>
      </c>
      <c r="F47" s="49">
        <v>0.9232</v>
      </c>
      <c r="G47" s="49">
        <v>0.9232</v>
      </c>
      <c r="H47" s="50">
        <v>0.9232</v>
      </c>
      <c r="I47" s="49">
        <v>0.9232</v>
      </c>
      <c r="J47" s="49">
        <v>0.9232</v>
      </c>
      <c r="K47" s="49">
        <v>0.9232</v>
      </c>
      <c r="L47" s="49">
        <v>0.9232</v>
      </c>
      <c r="M47" s="49">
        <v>0.9156</v>
      </c>
      <c r="N47" s="49">
        <v>0.9057</v>
      </c>
      <c r="O47" s="49">
        <v>0.8856</v>
      </c>
      <c r="P47" s="49">
        <v>0.8856</v>
      </c>
      <c r="Q47" s="49">
        <v>0.8856</v>
      </c>
      <c r="R47" s="49">
        <v>0.8856</v>
      </c>
      <c r="S47" s="49">
        <v>0.8856</v>
      </c>
      <c r="T47" s="49">
        <v>0.8856</v>
      </c>
      <c r="U47" s="49">
        <v>0.8856</v>
      </c>
    </row>
    <row r="48" spans="1:21" ht="14.25">
      <c r="A48" s="33">
        <v>47</v>
      </c>
      <c r="B48" s="49">
        <v>0.9139</v>
      </c>
      <c r="C48" s="49">
        <v>0.9139</v>
      </c>
      <c r="D48" s="49">
        <v>0.9139</v>
      </c>
      <c r="E48" s="49">
        <v>0.9139</v>
      </c>
      <c r="F48" s="49">
        <v>0.9139</v>
      </c>
      <c r="G48" s="49">
        <v>0.9139</v>
      </c>
      <c r="H48" s="50">
        <v>0.9139</v>
      </c>
      <c r="I48" s="49">
        <v>0.9139</v>
      </c>
      <c r="J48" s="49">
        <v>0.9139</v>
      </c>
      <c r="K48" s="49">
        <v>0.9139</v>
      </c>
      <c r="L48" s="49">
        <v>0.9139</v>
      </c>
      <c r="M48" s="49">
        <v>0.9054</v>
      </c>
      <c r="N48" s="49">
        <v>0.8948</v>
      </c>
      <c r="O48" s="49">
        <v>0.8747</v>
      </c>
      <c r="P48" s="49">
        <v>0.8747</v>
      </c>
      <c r="Q48" s="49">
        <v>0.8747</v>
      </c>
      <c r="R48" s="49">
        <v>0.8747</v>
      </c>
      <c r="S48" s="49">
        <v>0.8747</v>
      </c>
      <c r="T48" s="49">
        <v>0.8747</v>
      </c>
      <c r="U48" s="49">
        <v>0.8747</v>
      </c>
    </row>
    <row r="49" spans="1:21" ht="14.25">
      <c r="A49" s="33">
        <v>48</v>
      </c>
      <c r="B49" s="49">
        <v>0.904</v>
      </c>
      <c r="C49" s="49">
        <v>0.904</v>
      </c>
      <c r="D49" s="49">
        <v>0.904</v>
      </c>
      <c r="E49" s="49">
        <v>0.904</v>
      </c>
      <c r="F49" s="49">
        <v>0.904</v>
      </c>
      <c r="G49" s="49">
        <v>0.904</v>
      </c>
      <c r="H49" s="50">
        <v>0.904</v>
      </c>
      <c r="I49" s="49">
        <v>0.904</v>
      </c>
      <c r="J49" s="49">
        <v>0.904</v>
      </c>
      <c r="K49" s="49">
        <v>0.904</v>
      </c>
      <c r="L49" s="49">
        <v>0.904</v>
      </c>
      <c r="M49" s="49">
        <v>0.8946</v>
      </c>
      <c r="N49" s="49">
        <v>0.8839</v>
      </c>
      <c r="O49" s="49">
        <v>0.8638</v>
      </c>
      <c r="P49" s="49">
        <v>0.8638</v>
      </c>
      <c r="Q49" s="49">
        <v>0.8638</v>
      </c>
      <c r="R49" s="49">
        <v>0.8638</v>
      </c>
      <c r="S49" s="49">
        <v>0.8638</v>
      </c>
      <c r="T49" s="49">
        <v>0.8638</v>
      </c>
      <c r="U49" s="49">
        <v>0.8638</v>
      </c>
    </row>
    <row r="50" spans="1:21" ht="14.25">
      <c r="A50" s="33">
        <v>49</v>
      </c>
      <c r="B50" s="49">
        <v>0.8937</v>
      </c>
      <c r="C50" s="49">
        <v>0.8937</v>
      </c>
      <c r="D50" s="49">
        <v>0.8937</v>
      </c>
      <c r="E50" s="49">
        <v>0.8937</v>
      </c>
      <c r="F50" s="49">
        <v>0.8937</v>
      </c>
      <c r="G50" s="49">
        <v>0.8937</v>
      </c>
      <c r="H50" s="50">
        <v>0.8937</v>
      </c>
      <c r="I50" s="49">
        <v>0.8937</v>
      </c>
      <c r="J50" s="49">
        <v>0.8937</v>
      </c>
      <c r="K50" s="49">
        <v>0.8937</v>
      </c>
      <c r="L50" s="49">
        <v>0.8937</v>
      </c>
      <c r="M50" s="49">
        <v>0.8837</v>
      </c>
      <c r="N50" s="49">
        <v>0.873</v>
      </c>
      <c r="O50" s="49">
        <v>0.8529</v>
      </c>
      <c r="P50" s="49">
        <v>0.8529</v>
      </c>
      <c r="Q50" s="49">
        <v>0.8529</v>
      </c>
      <c r="R50" s="49">
        <v>0.8529</v>
      </c>
      <c r="S50" s="49">
        <v>0.8529</v>
      </c>
      <c r="T50" s="49">
        <v>0.8529</v>
      </c>
      <c r="U50" s="49">
        <v>0.8529</v>
      </c>
    </row>
    <row r="51" spans="1:21" ht="14.25">
      <c r="A51" s="45">
        <v>50</v>
      </c>
      <c r="B51" s="51">
        <v>0.8828</v>
      </c>
      <c r="C51" s="51">
        <v>0.8828</v>
      </c>
      <c r="D51" s="51">
        <v>0.8828</v>
      </c>
      <c r="E51" s="51">
        <v>0.8828</v>
      </c>
      <c r="F51" s="51">
        <v>0.8828</v>
      </c>
      <c r="G51" s="51">
        <v>0.8828</v>
      </c>
      <c r="H51" s="51">
        <v>0.8828</v>
      </c>
      <c r="I51" s="51">
        <v>0.8828</v>
      </c>
      <c r="J51" s="51">
        <v>0.8828</v>
      </c>
      <c r="K51" s="51">
        <v>0.8828</v>
      </c>
      <c r="L51" s="51">
        <v>0.8828</v>
      </c>
      <c r="M51" s="51">
        <v>0.8728</v>
      </c>
      <c r="N51" s="51">
        <v>0.8621</v>
      </c>
      <c r="O51" s="51">
        <v>0.842</v>
      </c>
      <c r="P51" s="51">
        <v>0.842</v>
      </c>
      <c r="Q51" s="51">
        <v>0.842</v>
      </c>
      <c r="R51" s="51">
        <v>0.842</v>
      </c>
      <c r="S51" s="51">
        <v>0.842</v>
      </c>
      <c r="T51" s="51">
        <v>0.842</v>
      </c>
      <c r="U51" s="51">
        <v>0.842</v>
      </c>
    </row>
    <row r="52" spans="1:21" ht="14.25">
      <c r="A52" s="33">
        <v>51</v>
      </c>
      <c r="B52" s="49">
        <v>0.8719</v>
      </c>
      <c r="C52" s="49">
        <v>0.8719</v>
      </c>
      <c r="D52" s="49">
        <v>0.8719</v>
      </c>
      <c r="E52" s="49">
        <v>0.8719</v>
      </c>
      <c r="F52" s="49">
        <v>0.8719</v>
      </c>
      <c r="G52" s="49">
        <v>0.8719</v>
      </c>
      <c r="H52" s="50">
        <v>0.8719</v>
      </c>
      <c r="I52" s="49">
        <v>0.8719</v>
      </c>
      <c r="J52" s="49">
        <v>0.8719</v>
      </c>
      <c r="K52" s="49">
        <v>0.8719</v>
      </c>
      <c r="L52" s="49">
        <v>0.8719</v>
      </c>
      <c r="M52" s="49">
        <v>0.8619</v>
      </c>
      <c r="N52" s="49">
        <v>0.8512</v>
      </c>
      <c r="O52" s="49">
        <v>0.8311</v>
      </c>
      <c r="P52" s="49">
        <v>0.8311</v>
      </c>
      <c r="Q52" s="49">
        <v>0.8311</v>
      </c>
      <c r="R52" s="49">
        <v>0.8311</v>
      </c>
      <c r="S52" s="49">
        <v>0.8311</v>
      </c>
      <c r="T52" s="49">
        <v>0.8311</v>
      </c>
      <c r="U52" s="49">
        <v>0.8311</v>
      </c>
    </row>
    <row r="53" spans="1:21" ht="14.25">
      <c r="A53" s="33">
        <v>52</v>
      </c>
      <c r="B53" s="49">
        <v>0.861</v>
      </c>
      <c r="C53" s="49">
        <v>0.861</v>
      </c>
      <c r="D53" s="49">
        <v>0.861</v>
      </c>
      <c r="E53" s="49">
        <v>0.861</v>
      </c>
      <c r="F53" s="49">
        <v>0.861</v>
      </c>
      <c r="G53" s="49">
        <v>0.861</v>
      </c>
      <c r="H53" s="50">
        <v>0.861</v>
      </c>
      <c r="I53" s="49">
        <v>0.861</v>
      </c>
      <c r="J53" s="49">
        <v>0.861</v>
      </c>
      <c r="K53" s="49">
        <v>0.861</v>
      </c>
      <c r="L53" s="49">
        <v>0.861</v>
      </c>
      <c r="M53" s="49">
        <v>0.851</v>
      </c>
      <c r="N53" s="49">
        <v>0.8403</v>
      </c>
      <c r="O53" s="49">
        <v>0.8202</v>
      </c>
      <c r="P53" s="49">
        <v>0.8202</v>
      </c>
      <c r="Q53" s="49">
        <v>0.8202</v>
      </c>
      <c r="R53" s="49">
        <v>0.8202</v>
      </c>
      <c r="S53" s="49">
        <v>0.8202</v>
      </c>
      <c r="T53" s="49">
        <v>0.8202</v>
      </c>
      <c r="U53" s="49">
        <v>0.8202</v>
      </c>
    </row>
    <row r="54" spans="1:21" ht="14.25">
      <c r="A54" s="33">
        <v>53</v>
      </c>
      <c r="B54" s="49">
        <v>0.8501</v>
      </c>
      <c r="C54" s="49">
        <v>0.8501</v>
      </c>
      <c r="D54" s="49">
        <v>0.8501</v>
      </c>
      <c r="E54" s="49">
        <v>0.8501</v>
      </c>
      <c r="F54" s="49">
        <v>0.8501</v>
      </c>
      <c r="G54" s="49">
        <v>0.8501</v>
      </c>
      <c r="H54" s="50">
        <v>0.8501</v>
      </c>
      <c r="I54" s="49">
        <v>0.8501</v>
      </c>
      <c r="J54" s="49">
        <v>0.8501</v>
      </c>
      <c r="K54" s="49">
        <v>0.8501</v>
      </c>
      <c r="L54" s="49">
        <v>0.8501</v>
      </c>
      <c r="M54" s="49">
        <v>0.8401</v>
      </c>
      <c r="N54" s="49">
        <v>0.8294</v>
      </c>
      <c r="O54" s="49">
        <v>0.8093</v>
      </c>
      <c r="P54" s="49">
        <v>0.8093</v>
      </c>
      <c r="Q54" s="49">
        <v>0.8093</v>
      </c>
      <c r="R54" s="49">
        <v>0.8093</v>
      </c>
      <c r="S54" s="49">
        <v>0.8093</v>
      </c>
      <c r="T54" s="49">
        <v>0.8093</v>
      </c>
      <c r="U54" s="49">
        <v>0.8093</v>
      </c>
    </row>
    <row r="55" spans="1:21" ht="14.25">
      <c r="A55" s="33">
        <v>54</v>
      </c>
      <c r="B55" s="49">
        <v>0.8392</v>
      </c>
      <c r="C55" s="49">
        <v>0.8392</v>
      </c>
      <c r="D55" s="49">
        <v>0.8392</v>
      </c>
      <c r="E55" s="49">
        <v>0.8392</v>
      </c>
      <c r="F55" s="49">
        <v>0.8392</v>
      </c>
      <c r="G55" s="49">
        <v>0.8392</v>
      </c>
      <c r="H55" s="50">
        <v>0.8392</v>
      </c>
      <c r="I55" s="49">
        <v>0.8392</v>
      </c>
      <c r="J55" s="49">
        <v>0.8392</v>
      </c>
      <c r="K55" s="49">
        <v>0.8392</v>
      </c>
      <c r="L55" s="49">
        <v>0.8392</v>
      </c>
      <c r="M55" s="49">
        <v>0.8292</v>
      </c>
      <c r="N55" s="49">
        <v>0.8185</v>
      </c>
      <c r="O55" s="49">
        <v>0.7984</v>
      </c>
      <c r="P55" s="49">
        <v>0.7984</v>
      </c>
      <c r="Q55" s="49">
        <v>0.7984</v>
      </c>
      <c r="R55" s="49">
        <v>0.7984</v>
      </c>
      <c r="S55" s="49">
        <v>0.7984</v>
      </c>
      <c r="T55" s="49">
        <v>0.7984</v>
      </c>
      <c r="U55" s="49">
        <v>0.7984</v>
      </c>
    </row>
    <row r="56" spans="1:21" ht="14.25">
      <c r="A56" s="45">
        <v>55</v>
      </c>
      <c r="B56" s="51">
        <v>0.8283</v>
      </c>
      <c r="C56" s="51">
        <v>0.8283</v>
      </c>
      <c r="D56" s="51">
        <v>0.8283</v>
      </c>
      <c r="E56" s="51">
        <v>0.8283</v>
      </c>
      <c r="F56" s="51">
        <v>0.8283</v>
      </c>
      <c r="G56" s="51">
        <v>0.8283</v>
      </c>
      <c r="H56" s="51">
        <v>0.8283</v>
      </c>
      <c r="I56" s="51">
        <v>0.8283</v>
      </c>
      <c r="J56" s="51">
        <v>0.8283</v>
      </c>
      <c r="K56" s="51">
        <v>0.8283</v>
      </c>
      <c r="L56" s="51">
        <v>0.8283</v>
      </c>
      <c r="M56" s="51">
        <v>0.8183</v>
      </c>
      <c r="N56" s="51">
        <v>0.8076</v>
      </c>
      <c r="O56" s="51">
        <v>0.7875</v>
      </c>
      <c r="P56" s="51">
        <v>0.7875</v>
      </c>
      <c r="Q56" s="51">
        <v>0.7875</v>
      </c>
      <c r="R56" s="51">
        <v>0.7875</v>
      </c>
      <c r="S56" s="51">
        <v>0.7875</v>
      </c>
      <c r="T56" s="51">
        <v>0.7875</v>
      </c>
      <c r="U56" s="51">
        <v>0.7875</v>
      </c>
    </row>
    <row r="57" spans="1:21" ht="14.25">
      <c r="A57" s="33">
        <v>56</v>
      </c>
      <c r="B57" s="49">
        <v>0.8174</v>
      </c>
      <c r="C57" s="49">
        <v>0.8174</v>
      </c>
      <c r="D57" s="49">
        <v>0.8174</v>
      </c>
      <c r="E57" s="49">
        <v>0.8174</v>
      </c>
      <c r="F57" s="49">
        <v>0.8174</v>
      </c>
      <c r="G57" s="49">
        <v>0.8174</v>
      </c>
      <c r="H57" s="50">
        <v>0.8174</v>
      </c>
      <c r="I57" s="49">
        <v>0.8174</v>
      </c>
      <c r="J57" s="49">
        <v>0.8174</v>
      </c>
      <c r="K57" s="49">
        <v>0.8174</v>
      </c>
      <c r="L57" s="49">
        <v>0.8174</v>
      </c>
      <c r="M57" s="49">
        <v>0.8074</v>
      </c>
      <c r="N57" s="49">
        <v>0.7967</v>
      </c>
      <c r="O57" s="49">
        <v>0.7766</v>
      </c>
      <c r="P57" s="49">
        <v>0.7766</v>
      </c>
      <c r="Q57" s="49">
        <v>0.7766</v>
      </c>
      <c r="R57" s="49">
        <v>0.7766</v>
      </c>
      <c r="S57" s="49">
        <v>0.7766</v>
      </c>
      <c r="T57" s="49">
        <v>0.7766</v>
      </c>
      <c r="U57" s="49">
        <v>0.7766</v>
      </c>
    </row>
    <row r="58" spans="1:21" ht="14.25">
      <c r="A58" s="33">
        <v>57</v>
      </c>
      <c r="B58" s="49">
        <v>0.8065</v>
      </c>
      <c r="C58" s="49">
        <v>0.8065</v>
      </c>
      <c r="D58" s="49">
        <v>0.8065</v>
      </c>
      <c r="E58" s="49">
        <v>0.8065</v>
      </c>
      <c r="F58" s="49">
        <v>0.8065</v>
      </c>
      <c r="G58" s="49">
        <v>0.8065</v>
      </c>
      <c r="H58" s="50">
        <v>0.8065</v>
      </c>
      <c r="I58" s="49">
        <v>0.8065</v>
      </c>
      <c r="J58" s="49">
        <v>0.8065</v>
      </c>
      <c r="K58" s="49">
        <v>0.8065</v>
      </c>
      <c r="L58" s="49">
        <v>0.8065</v>
      </c>
      <c r="M58" s="49">
        <v>0.7965</v>
      </c>
      <c r="N58" s="49">
        <v>0.7858</v>
      </c>
      <c r="O58" s="49">
        <v>0.7657</v>
      </c>
      <c r="P58" s="49">
        <v>0.7657</v>
      </c>
      <c r="Q58" s="49">
        <v>0.7657</v>
      </c>
      <c r="R58" s="49">
        <v>0.7657</v>
      </c>
      <c r="S58" s="49">
        <v>0.7657</v>
      </c>
      <c r="T58" s="49">
        <v>0.7657</v>
      </c>
      <c r="U58" s="49">
        <v>0.7657</v>
      </c>
    </row>
    <row r="59" spans="1:21" ht="14.25">
      <c r="A59" s="33">
        <v>58</v>
      </c>
      <c r="B59" s="49">
        <v>0.7956</v>
      </c>
      <c r="C59" s="49">
        <v>0.7956</v>
      </c>
      <c r="D59" s="49">
        <v>0.7956</v>
      </c>
      <c r="E59" s="49">
        <v>0.7956</v>
      </c>
      <c r="F59" s="49">
        <v>0.7956</v>
      </c>
      <c r="G59" s="49">
        <v>0.7956</v>
      </c>
      <c r="H59" s="50">
        <v>0.7956</v>
      </c>
      <c r="I59" s="49">
        <v>0.7956</v>
      </c>
      <c r="J59" s="49">
        <v>0.7956</v>
      </c>
      <c r="K59" s="49">
        <v>0.7956</v>
      </c>
      <c r="L59" s="49">
        <v>0.7956</v>
      </c>
      <c r="M59" s="49">
        <v>0.7856</v>
      </c>
      <c r="N59" s="49">
        <v>0.7749</v>
      </c>
      <c r="O59" s="49">
        <v>0.7548</v>
      </c>
      <c r="P59" s="49">
        <v>0.7548</v>
      </c>
      <c r="Q59" s="49">
        <v>0.7548</v>
      </c>
      <c r="R59" s="49">
        <v>0.7548</v>
      </c>
      <c r="S59" s="49">
        <v>0.7548</v>
      </c>
      <c r="T59" s="49">
        <v>0.7548</v>
      </c>
      <c r="U59" s="49">
        <v>0.7548</v>
      </c>
    </row>
    <row r="60" spans="1:21" ht="14.25">
      <c r="A60" s="33">
        <v>59</v>
      </c>
      <c r="B60" s="49">
        <v>0.7847</v>
      </c>
      <c r="C60" s="49">
        <v>0.7847</v>
      </c>
      <c r="D60" s="49">
        <v>0.7847</v>
      </c>
      <c r="E60" s="49">
        <v>0.7847</v>
      </c>
      <c r="F60" s="49">
        <v>0.7847</v>
      </c>
      <c r="G60" s="49">
        <v>0.7847</v>
      </c>
      <c r="H60" s="50">
        <v>0.7847</v>
      </c>
      <c r="I60" s="49">
        <v>0.7847</v>
      </c>
      <c r="J60" s="49">
        <v>0.7847</v>
      </c>
      <c r="K60" s="49">
        <v>0.7847</v>
      </c>
      <c r="L60" s="49">
        <v>0.7847</v>
      </c>
      <c r="M60" s="49">
        <v>0.7747</v>
      </c>
      <c r="N60" s="49">
        <v>0.764</v>
      </c>
      <c r="O60" s="49">
        <v>0.7439</v>
      </c>
      <c r="P60" s="49">
        <v>0.7439</v>
      </c>
      <c r="Q60" s="49">
        <v>0.7439</v>
      </c>
      <c r="R60" s="49">
        <v>0.7439</v>
      </c>
      <c r="S60" s="49">
        <v>0.7439</v>
      </c>
      <c r="T60" s="49">
        <v>0.7439</v>
      </c>
      <c r="U60" s="49">
        <v>0.7439</v>
      </c>
    </row>
    <row r="61" spans="1:21" ht="14.25">
      <c r="A61" s="45">
        <v>60</v>
      </c>
      <c r="B61" s="51">
        <v>0.7738</v>
      </c>
      <c r="C61" s="51">
        <v>0.7738</v>
      </c>
      <c r="D61" s="51">
        <v>0.7738</v>
      </c>
      <c r="E61" s="51">
        <v>0.7738</v>
      </c>
      <c r="F61" s="51">
        <v>0.7738</v>
      </c>
      <c r="G61" s="51">
        <v>0.7738</v>
      </c>
      <c r="H61" s="51">
        <v>0.7738</v>
      </c>
      <c r="I61" s="51">
        <v>0.7738</v>
      </c>
      <c r="J61" s="51">
        <v>0.7738</v>
      </c>
      <c r="K61" s="51">
        <v>0.7738</v>
      </c>
      <c r="L61" s="51">
        <v>0.7738</v>
      </c>
      <c r="M61" s="51">
        <v>0.7638</v>
      </c>
      <c r="N61" s="51">
        <v>0.7531</v>
      </c>
      <c r="O61" s="51">
        <v>0.733</v>
      </c>
      <c r="P61" s="51">
        <v>0.733</v>
      </c>
      <c r="Q61" s="51">
        <v>0.733</v>
      </c>
      <c r="R61" s="51">
        <v>0.733</v>
      </c>
      <c r="S61" s="51">
        <v>0.733</v>
      </c>
      <c r="T61" s="51">
        <v>0.733</v>
      </c>
      <c r="U61" s="51">
        <v>0.733</v>
      </c>
    </row>
    <row r="62" spans="1:21" ht="14.25">
      <c r="A62" s="33">
        <v>61</v>
      </c>
      <c r="B62" s="49">
        <v>0.7629</v>
      </c>
      <c r="C62" s="49">
        <v>0.7629</v>
      </c>
      <c r="D62" s="49">
        <v>0.7629</v>
      </c>
      <c r="E62" s="49">
        <v>0.7629</v>
      </c>
      <c r="F62" s="49">
        <v>0.7629</v>
      </c>
      <c r="G62" s="49">
        <v>0.7629</v>
      </c>
      <c r="H62" s="50">
        <v>0.7629</v>
      </c>
      <c r="I62" s="49">
        <v>0.7629</v>
      </c>
      <c r="J62" s="49">
        <v>0.7629</v>
      </c>
      <c r="K62" s="49">
        <v>0.7629</v>
      </c>
      <c r="L62" s="49">
        <v>0.7629</v>
      </c>
      <c r="M62" s="49">
        <v>0.7529</v>
      </c>
      <c r="N62" s="49">
        <v>0.7422</v>
      </c>
      <c r="O62" s="49">
        <v>0.7221</v>
      </c>
      <c r="P62" s="49">
        <v>0.7221</v>
      </c>
      <c r="Q62" s="49">
        <v>0.7221</v>
      </c>
      <c r="R62" s="49">
        <v>0.7221</v>
      </c>
      <c r="S62" s="49">
        <v>0.7221</v>
      </c>
      <c r="T62" s="49">
        <v>0.7221</v>
      </c>
      <c r="U62" s="49">
        <v>0.7221</v>
      </c>
    </row>
    <row r="63" spans="1:21" ht="14.25">
      <c r="A63" s="33">
        <v>62</v>
      </c>
      <c r="B63" s="49">
        <v>0.752</v>
      </c>
      <c r="C63" s="49">
        <v>0.752</v>
      </c>
      <c r="D63" s="49">
        <v>0.752</v>
      </c>
      <c r="E63" s="49">
        <v>0.752</v>
      </c>
      <c r="F63" s="49">
        <v>0.752</v>
      </c>
      <c r="G63" s="49">
        <v>0.752</v>
      </c>
      <c r="H63" s="50">
        <v>0.752</v>
      </c>
      <c r="I63" s="49">
        <v>0.752</v>
      </c>
      <c r="J63" s="49">
        <v>0.752</v>
      </c>
      <c r="K63" s="49">
        <v>0.752</v>
      </c>
      <c r="L63" s="49">
        <v>0.752</v>
      </c>
      <c r="M63" s="49">
        <v>0.742</v>
      </c>
      <c r="N63" s="49">
        <v>0.7313</v>
      </c>
      <c r="O63" s="49">
        <v>0.7112</v>
      </c>
      <c r="P63" s="49">
        <v>0.7112</v>
      </c>
      <c r="Q63" s="49">
        <v>0.7112</v>
      </c>
      <c r="R63" s="49">
        <v>0.7112</v>
      </c>
      <c r="S63" s="49">
        <v>0.7112</v>
      </c>
      <c r="T63" s="49">
        <v>0.7112</v>
      </c>
      <c r="U63" s="49">
        <v>0.7112</v>
      </c>
    </row>
    <row r="64" spans="1:21" ht="14.25">
      <c r="A64" s="33">
        <v>63</v>
      </c>
      <c r="B64" s="49">
        <v>0.7411</v>
      </c>
      <c r="C64" s="49">
        <v>0.7411</v>
      </c>
      <c r="D64" s="49">
        <v>0.7411</v>
      </c>
      <c r="E64" s="49">
        <v>0.7411</v>
      </c>
      <c r="F64" s="49">
        <v>0.7411</v>
      </c>
      <c r="G64" s="49">
        <v>0.7411</v>
      </c>
      <c r="H64" s="50">
        <v>0.7411</v>
      </c>
      <c r="I64" s="49">
        <v>0.7411</v>
      </c>
      <c r="J64" s="49">
        <v>0.7411</v>
      </c>
      <c r="K64" s="49">
        <v>0.7411</v>
      </c>
      <c r="L64" s="49">
        <v>0.7411</v>
      </c>
      <c r="M64" s="49">
        <v>0.7311</v>
      </c>
      <c r="N64" s="49">
        <v>0.7204</v>
      </c>
      <c r="O64" s="49">
        <v>0.7003</v>
      </c>
      <c r="P64" s="49">
        <v>0.7003</v>
      </c>
      <c r="Q64" s="49">
        <v>0.7003</v>
      </c>
      <c r="R64" s="49">
        <v>0.7003</v>
      </c>
      <c r="S64" s="49">
        <v>0.7003</v>
      </c>
      <c r="T64" s="49">
        <v>0.7003</v>
      </c>
      <c r="U64" s="49">
        <v>0.7003</v>
      </c>
    </row>
    <row r="65" spans="1:21" ht="14.25">
      <c r="A65" s="33">
        <v>64</v>
      </c>
      <c r="B65" s="49">
        <v>0.7302</v>
      </c>
      <c r="C65" s="49">
        <v>0.7302</v>
      </c>
      <c r="D65" s="49">
        <v>0.7302</v>
      </c>
      <c r="E65" s="49">
        <v>0.7302</v>
      </c>
      <c r="F65" s="49">
        <v>0.7302</v>
      </c>
      <c r="G65" s="49">
        <v>0.7302</v>
      </c>
      <c r="H65" s="50">
        <v>0.7302</v>
      </c>
      <c r="I65" s="49">
        <v>0.7302</v>
      </c>
      <c r="J65" s="49">
        <v>0.7302</v>
      </c>
      <c r="K65" s="49">
        <v>0.7302</v>
      </c>
      <c r="L65" s="49">
        <v>0.7302</v>
      </c>
      <c r="M65" s="49">
        <v>0.7202</v>
      </c>
      <c r="N65" s="49">
        <v>0.7095</v>
      </c>
      <c r="O65" s="49">
        <v>0.6894</v>
      </c>
      <c r="P65" s="49">
        <v>0.6894</v>
      </c>
      <c r="Q65" s="49">
        <v>0.6894</v>
      </c>
      <c r="R65" s="49">
        <v>0.6894</v>
      </c>
      <c r="S65" s="49">
        <v>0.6894</v>
      </c>
      <c r="T65" s="49">
        <v>0.6894</v>
      </c>
      <c r="U65" s="49">
        <v>0.6894</v>
      </c>
    </row>
    <row r="66" spans="1:21" ht="14.25">
      <c r="A66" s="45">
        <v>65</v>
      </c>
      <c r="B66" s="51">
        <v>0.7193</v>
      </c>
      <c r="C66" s="51">
        <v>0.7193</v>
      </c>
      <c r="D66" s="51">
        <v>0.7193</v>
      </c>
      <c r="E66" s="51">
        <v>0.7193</v>
      </c>
      <c r="F66" s="51">
        <v>0.7193</v>
      </c>
      <c r="G66" s="51">
        <v>0.7193</v>
      </c>
      <c r="H66" s="51">
        <v>0.7193</v>
      </c>
      <c r="I66" s="51">
        <v>0.7193</v>
      </c>
      <c r="J66" s="51">
        <v>0.7193</v>
      </c>
      <c r="K66" s="51">
        <v>0.7193</v>
      </c>
      <c r="L66" s="51">
        <v>0.7193</v>
      </c>
      <c r="M66" s="51">
        <v>0.7093</v>
      </c>
      <c r="N66" s="51">
        <v>0.6986</v>
      </c>
      <c r="O66" s="51">
        <v>0.6785</v>
      </c>
      <c r="P66" s="51">
        <v>0.6785</v>
      </c>
      <c r="Q66" s="51">
        <v>0.6785</v>
      </c>
      <c r="R66" s="51">
        <v>0.6785</v>
      </c>
      <c r="S66" s="51">
        <v>0.6785</v>
      </c>
      <c r="T66" s="51">
        <v>0.6785</v>
      </c>
      <c r="U66" s="51">
        <v>0.6785</v>
      </c>
    </row>
    <row r="67" spans="1:21" ht="14.25">
      <c r="A67" s="33">
        <v>66</v>
      </c>
      <c r="B67" s="49">
        <v>0.7084</v>
      </c>
      <c r="C67" s="49">
        <v>0.7084</v>
      </c>
      <c r="D67" s="49">
        <v>0.7084</v>
      </c>
      <c r="E67" s="49">
        <v>0.7084</v>
      </c>
      <c r="F67" s="49">
        <v>0.7084</v>
      </c>
      <c r="G67" s="49">
        <v>0.7084</v>
      </c>
      <c r="H67" s="50">
        <v>0.7084</v>
      </c>
      <c r="I67" s="49">
        <v>0.7084</v>
      </c>
      <c r="J67" s="49">
        <v>0.7084</v>
      </c>
      <c r="K67" s="49">
        <v>0.7084</v>
      </c>
      <c r="L67" s="49">
        <v>0.7084</v>
      </c>
      <c r="M67" s="49">
        <v>0.6984</v>
      </c>
      <c r="N67" s="49">
        <v>0.6877</v>
      </c>
      <c r="O67" s="49">
        <v>0.6676</v>
      </c>
      <c r="P67" s="49">
        <v>0.6676</v>
      </c>
      <c r="Q67" s="49">
        <v>0.6676</v>
      </c>
      <c r="R67" s="49">
        <v>0.6676</v>
      </c>
      <c r="S67" s="49">
        <v>0.6676</v>
      </c>
      <c r="T67" s="49">
        <v>0.6676</v>
      </c>
      <c r="U67" s="49">
        <v>0.6676</v>
      </c>
    </row>
    <row r="68" spans="1:21" ht="14.25">
      <c r="A68" s="33">
        <v>67</v>
      </c>
      <c r="B68" s="49">
        <v>0.6975</v>
      </c>
      <c r="C68" s="49">
        <v>0.6975</v>
      </c>
      <c r="D68" s="49">
        <v>0.6975</v>
      </c>
      <c r="E68" s="49">
        <v>0.6975</v>
      </c>
      <c r="F68" s="49">
        <v>0.6975</v>
      </c>
      <c r="G68" s="49">
        <v>0.6975</v>
      </c>
      <c r="H68" s="50">
        <v>0.6975</v>
      </c>
      <c r="I68" s="49">
        <v>0.6975</v>
      </c>
      <c r="J68" s="49">
        <v>0.6975</v>
      </c>
      <c r="K68" s="49">
        <v>0.6975</v>
      </c>
      <c r="L68" s="49">
        <v>0.6975</v>
      </c>
      <c r="M68" s="49">
        <v>0.6875</v>
      </c>
      <c r="N68" s="49">
        <v>0.6768</v>
      </c>
      <c r="O68" s="49">
        <v>0.6567</v>
      </c>
      <c r="P68" s="49">
        <v>0.6567</v>
      </c>
      <c r="Q68" s="49">
        <v>0.6567</v>
      </c>
      <c r="R68" s="49">
        <v>0.6567</v>
      </c>
      <c r="S68" s="49">
        <v>0.6567</v>
      </c>
      <c r="T68" s="49">
        <v>0.6567</v>
      </c>
      <c r="U68" s="49">
        <v>0.6567</v>
      </c>
    </row>
    <row r="69" spans="1:21" ht="14.25">
      <c r="A69" s="33">
        <v>68</v>
      </c>
      <c r="B69" s="49">
        <v>0.6866</v>
      </c>
      <c r="C69" s="49">
        <v>0.6866</v>
      </c>
      <c r="D69" s="49">
        <v>0.6866</v>
      </c>
      <c r="E69" s="49">
        <v>0.6866</v>
      </c>
      <c r="F69" s="49">
        <v>0.6866</v>
      </c>
      <c r="G69" s="49">
        <v>0.6866</v>
      </c>
      <c r="H69" s="50">
        <v>0.6866</v>
      </c>
      <c r="I69" s="49">
        <v>0.6866</v>
      </c>
      <c r="J69" s="49">
        <v>0.6866</v>
      </c>
      <c r="K69" s="49">
        <v>0.6866</v>
      </c>
      <c r="L69" s="49">
        <v>0.6866</v>
      </c>
      <c r="M69" s="49">
        <v>0.6766</v>
      </c>
      <c r="N69" s="49">
        <v>0.6659</v>
      </c>
      <c r="O69" s="49">
        <v>0.6458</v>
      </c>
      <c r="P69" s="49">
        <v>0.6458</v>
      </c>
      <c r="Q69" s="49">
        <v>0.6458</v>
      </c>
      <c r="R69" s="49">
        <v>0.6458</v>
      </c>
      <c r="S69" s="49">
        <v>0.6458</v>
      </c>
      <c r="T69" s="49">
        <v>0.6458</v>
      </c>
      <c r="U69" s="49">
        <v>0.6458</v>
      </c>
    </row>
    <row r="70" spans="1:21" ht="14.25">
      <c r="A70" s="33">
        <v>69</v>
      </c>
      <c r="B70" s="49">
        <v>0.6757</v>
      </c>
      <c r="C70" s="49">
        <v>0.6757</v>
      </c>
      <c r="D70" s="49">
        <v>0.6757</v>
      </c>
      <c r="E70" s="49">
        <v>0.6757</v>
      </c>
      <c r="F70" s="49">
        <v>0.6757</v>
      </c>
      <c r="G70" s="49">
        <v>0.6757</v>
      </c>
      <c r="H70" s="50">
        <v>0.6757</v>
      </c>
      <c r="I70" s="49">
        <v>0.6757</v>
      </c>
      <c r="J70" s="49">
        <v>0.6757</v>
      </c>
      <c r="K70" s="49">
        <v>0.6757</v>
      </c>
      <c r="L70" s="49">
        <v>0.6757</v>
      </c>
      <c r="M70" s="49">
        <v>0.6657</v>
      </c>
      <c r="N70" s="49">
        <v>0.655</v>
      </c>
      <c r="O70" s="49">
        <v>0.6349</v>
      </c>
      <c r="P70" s="49">
        <v>0.6349</v>
      </c>
      <c r="Q70" s="49">
        <v>0.6349</v>
      </c>
      <c r="R70" s="49">
        <v>0.6349</v>
      </c>
      <c r="S70" s="49">
        <v>0.6349</v>
      </c>
      <c r="T70" s="49">
        <v>0.6349</v>
      </c>
      <c r="U70" s="49">
        <v>0.6349</v>
      </c>
    </row>
    <row r="71" spans="1:21" ht="14.25">
      <c r="A71" s="45">
        <v>70</v>
      </c>
      <c r="B71" s="51">
        <v>0.6648</v>
      </c>
      <c r="C71" s="51">
        <v>0.6648</v>
      </c>
      <c r="D71" s="51">
        <v>0.6648</v>
      </c>
      <c r="E71" s="51">
        <v>0.6648</v>
      </c>
      <c r="F71" s="51">
        <v>0.6648</v>
      </c>
      <c r="G71" s="51">
        <v>0.6648</v>
      </c>
      <c r="H71" s="51">
        <v>0.6648</v>
      </c>
      <c r="I71" s="51">
        <v>0.6648</v>
      </c>
      <c r="J71" s="51">
        <v>0.6648</v>
      </c>
      <c r="K71" s="51">
        <v>0.6648</v>
      </c>
      <c r="L71" s="51">
        <v>0.6648</v>
      </c>
      <c r="M71" s="51">
        <v>0.6548</v>
      </c>
      <c r="N71" s="51">
        <v>0.6441</v>
      </c>
      <c r="O71" s="51">
        <v>0.624</v>
      </c>
      <c r="P71" s="51">
        <v>0.624</v>
      </c>
      <c r="Q71" s="51">
        <v>0.624</v>
      </c>
      <c r="R71" s="51">
        <v>0.624</v>
      </c>
      <c r="S71" s="51">
        <v>0.624</v>
      </c>
      <c r="T71" s="51">
        <v>0.624</v>
      </c>
      <c r="U71" s="51">
        <v>0.624</v>
      </c>
    </row>
    <row r="72" spans="1:21" ht="14.25">
      <c r="A72" s="33">
        <v>71</v>
      </c>
      <c r="B72" s="49">
        <v>0.6539</v>
      </c>
      <c r="C72" s="49">
        <v>0.6539</v>
      </c>
      <c r="D72" s="49">
        <v>0.6539</v>
      </c>
      <c r="E72" s="49">
        <v>0.6539</v>
      </c>
      <c r="F72" s="49">
        <v>0.6539</v>
      </c>
      <c r="G72" s="49">
        <v>0.6539</v>
      </c>
      <c r="H72" s="50">
        <v>0.6539</v>
      </c>
      <c r="I72" s="49">
        <v>0.6539</v>
      </c>
      <c r="J72" s="49">
        <v>0.6539</v>
      </c>
      <c r="K72" s="49">
        <v>0.6539</v>
      </c>
      <c r="L72" s="49">
        <v>0.6539</v>
      </c>
      <c r="M72" s="49">
        <v>0.6439</v>
      </c>
      <c r="N72" s="49">
        <v>0.6332</v>
      </c>
      <c r="O72" s="49">
        <v>0.6131</v>
      </c>
      <c r="P72" s="49">
        <v>0.6131</v>
      </c>
      <c r="Q72" s="49">
        <v>0.6131</v>
      </c>
      <c r="R72" s="49">
        <v>0.6131</v>
      </c>
      <c r="S72" s="49">
        <v>0.6131</v>
      </c>
      <c r="T72" s="49">
        <v>0.6131</v>
      </c>
      <c r="U72" s="49">
        <v>0.6131</v>
      </c>
    </row>
    <row r="73" spans="1:21" ht="14.25">
      <c r="A73" s="33">
        <v>72</v>
      </c>
      <c r="B73" s="49">
        <v>0.643</v>
      </c>
      <c r="C73" s="49">
        <v>0.643</v>
      </c>
      <c r="D73" s="49">
        <v>0.643</v>
      </c>
      <c r="E73" s="49">
        <v>0.643</v>
      </c>
      <c r="F73" s="49">
        <v>0.643</v>
      </c>
      <c r="G73" s="49">
        <v>0.643</v>
      </c>
      <c r="H73" s="50">
        <v>0.643</v>
      </c>
      <c r="I73" s="49">
        <v>0.643</v>
      </c>
      <c r="J73" s="49">
        <v>0.643</v>
      </c>
      <c r="K73" s="49">
        <v>0.643</v>
      </c>
      <c r="L73" s="49">
        <v>0.643</v>
      </c>
      <c r="M73" s="49">
        <v>0.633</v>
      </c>
      <c r="N73" s="49">
        <v>0.6223</v>
      </c>
      <c r="O73" s="49">
        <v>0.6022</v>
      </c>
      <c r="P73" s="49">
        <v>0.6022</v>
      </c>
      <c r="Q73" s="49">
        <v>0.6022</v>
      </c>
      <c r="R73" s="49">
        <v>0.6022</v>
      </c>
      <c r="S73" s="49">
        <v>0.6022</v>
      </c>
      <c r="T73" s="49">
        <v>0.6022</v>
      </c>
      <c r="U73" s="49">
        <v>0.6022</v>
      </c>
    </row>
    <row r="74" spans="1:21" ht="14.25">
      <c r="A74" s="33">
        <v>73</v>
      </c>
      <c r="B74" s="49">
        <v>0.6321</v>
      </c>
      <c r="C74" s="49">
        <v>0.6321</v>
      </c>
      <c r="D74" s="49">
        <v>0.6321</v>
      </c>
      <c r="E74" s="49">
        <v>0.6321</v>
      </c>
      <c r="F74" s="49">
        <v>0.6321</v>
      </c>
      <c r="G74" s="49">
        <v>0.6321</v>
      </c>
      <c r="H74" s="50">
        <v>0.6321</v>
      </c>
      <c r="I74" s="49">
        <v>0.6321</v>
      </c>
      <c r="J74" s="49">
        <v>0.6321</v>
      </c>
      <c r="K74" s="49">
        <v>0.6321</v>
      </c>
      <c r="L74" s="49">
        <v>0.6321</v>
      </c>
      <c r="M74" s="49">
        <v>0.6221</v>
      </c>
      <c r="N74" s="49">
        <v>0.6114</v>
      </c>
      <c r="O74" s="49">
        <v>0.5913</v>
      </c>
      <c r="P74" s="49">
        <v>0.5913</v>
      </c>
      <c r="Q74" s="49">
        <v>0.5913</v>
      </c>
      <c r="R74" s="49">
        <v>0.5913</v>
      </c>
      <c r="S74" s="49">
        <v>0.5913</v>
      </c>
      <c r="T74" s="49">
        <v>0.5913</v>
      </c>
      <c r="U74" s="49">
        <v>0.5913</v>
      </c>
    </row>
    <row r="75" spans="1:21" ht="14.25">
      <c r="A75" s="33">
        <v>74</v>
      </c>
      <c r="B75" s="49">
        <v>0.6212</v>
      </c>
      <c r="C75" s="49">
        <v>0.6212</v>
      </c>
      <c r="D75" s="49">
        <v>0.6212</v>
      </c>
      <c r="E75" s="49">
        <v>0.6212</v>
      </c>
      <c r="F75" s="49">
        <v>0.6212</v>
      </c>
      <c r="G75" s="49">
        <v>0.6212</v>
      </c>
      <c r="H75" s="50">
        <v>0.6212</v>
      </c>
      <c r="I75" s="49">
        <v>0.6212</v>
      </c>
      <c r="J75" s="49">
        <v>0.6212</v>
      </c>
      <c r="K75" s="49">
        <v>0.6212</v>
      </c>
      <c r="L75" s="49">
        <v>0.6212</v>
      </c>
      <c r="M75" s="49">
        <v>0.6112</v>
      </c>
      <c r="N75" s="49">
        <v>0.6005</v>
      </c>
      <c r="O75" s="49">
        <v>0.5803</v>
      </c>
      <c r="P75" s="49">
        <v>0.5803</v>
      </c>
      <c r="Q75" s="49">
        <v>0.5803</v>
      </c>
      <c r="R75" s="49">
        <v>0.5803</v>
      </c>
      <c r="S75" s="49">
        <v>0.5803</v>
      </c>
      <c r="T75" s="49">
        <v>0.5803</v>
      </c>
      <c r="U75" s="49">
        <v>0.5803</v>
      </c>
    </row>
    <row r="76" spans="1:21" ht="14.25">
      <c r="A76" s="45">
        <v>75</v>
      </c>
      <c r="B76" s="51">
        <v>0.6103</v>
      </c>
      <c r="C76" s="51">
        <v>0.6103</v>
      </c>
      <c r="D76" s="51">
        <v>0.6103</v>
      </c>
      <c r="E76" s="51">
        <v>0.6103</v>
      </c>
      <c r="F76" s="51">
        <v>0.6103</v>
      </c>
      <c r="G76" s="51">
        <v>0.6103</v>
      </c>
      <c r="H76" s="51">
        <v>0.6103</v>
      </c>
      <c r="I76" s="51">
        <v>0.6103</v>
      </c>
      <c r="J76" s="51">
        <v>0.6103</v>
      </c>
      <c r="K76" s="51">
        <v>0.6103</v>
      </c>
      <c r="L76" s="51">
        <v>0.6103</v>
      </c>
      <c r="M76" s="51">
        <v>0.6003</v>
      </c>
      <c r="N76" s="51">
        <v>0.5896</v>
      </c>
      <c r="O76" s="51">
        <v>0.5686</v>
      </c>
      <c r="P76" s="51">
        <v>0.5686</v>
      </c>
      <c r="Q76" s="51">
        <v>0.5686</v>
      </c>
      <c r="R76" s="51">
        <v>0.5686</v>
      </c>
      <c r="S76" s="51">
        <v>0.5686</v>
      </c>
      <c r="T76" s="51">
        <v>0.5686</v>
      </c>
      <c r="U76" s="51">
        <v>0.5686</v>
      </c>
    </row>
    <row r="77" spans="1:21" ht="14.25">
      <c r="A77" s="33">
        <v>76</v>
      </c>
      <c r="B77" s="49">
        <v>0.5994</v>
      </c>
      <c r="C77" s="49">
        <v>0.5994</v>
      </c>
      <c r="D77" s="49">
        <v>0.5994</v>
      </c>
      <c r="E77" s="49">
        <v>0.5994</v>
      </c>
      <c r="F77" s="49">
        <v>0.5994</v>
      </c>
      <c r="G77" s="49">
        <v>0.5994</v>
      </c>
      <c r="H77" s="50">
        <v>0.5994</v>
      </c>
      <c r="I77" s="49">
        <v>0.5994</v>
      </c>
      <c r="J77" s="49">
        <v>0.5994</v>
      </c>
      <c r="K77" s="49">
        <v>0.5994</v>
      </c>
      <c r="L77" s="49">
        <v>0.5994</v>
      </c>
      <c r="M77" s="49">
        <v>0.5894</v>
      </c>
      <c r="N77" s="49">
        <v>0.5787</v>
      </c>
      <c r="O77" s="49">
        <v>0.5561</v>
      </c>
      <c r="P77" s="49">
        <v>0.5561</v>
      </c>
      <c r="Q77" s="49">
        <v>0.5561</v>
      </c>
      <c r="R77" s="49">
        <v>0.5561</v>
      </c>
      <c r="S77" s="49">
        <v>0.5561</v>
      </c>
      <c r="T77" s="49">
        <v>0.5561</v>
      </c>
      <c r="U77" s="49">
        <v>0.5561</v>
      </c>
    </row>
    <row r="78" spans="1:21" ht="14.25">
      <c r="A78" s="33">
        <v>77</v>
      </c>
      <c r="B78" s="49">
        <v>0.5885</v>
      </c>
      <c r="C78" s="49">
        <v>0.5885</v>
      </c>
      <c r="D78" s="49">
        <v>0.5885</v>
      </c>
      <c r="E78" s="49">
        <v>0.5885</v>
      </c>
      <c r="F78" s="49">
        <v>0.5885</v>
      </c>
      <c r="G78" s="49">
        <v>0.5885</v>
      </c>
      <c r="H78" s="50">
        <v>0.5885</v>
      </c>
      <c r="I78" s="49">
        <v>0.5885</v>
      </c>
      <c r="J78" s="49">
        <v>0.5885</v>
      </c>
      <c r="K78" s="49">
        <v>0.5885</v>
      </c>
      <c r="L78" s="49">
        <v>0.5885</v>
      </c>
      <c r="M78" s="49">
        <v>0.5785</v>
      </c>
      <c r="N78" s="49">
        <v>0.5675</v>
      </c>
      <c r="O78" s="49">
        <v>0.5429</v>
      </c>
      <c r="P78" s="49">
        <v>0.5429</v>
      </c>
      <c r="Q78" s="49">
        <v>0.5429</v>
      </c>
      <c r="R78" s="49">
        <v>0.5429</v>
      </c>
      <c r="S78" s="49">
        <v>0.5429</v>
      </c>
      <c r="T78" s="49">
        <v>0.5429</v>
      </c>
      <c r="U78" s="49">
        <v>0.5429</v>
      </c>
    </row>
    <row r="79" spans="1:21" ht="14.25">
      <c r="A79" s="33">
        <v>78</v>
      </c>
      <c r="B79" s="49">
        <v>0.5776</v>
      </c>
      <c r="C79" s="49">
        <v>0.5776</v>
      </c>
      <c r="D79" s="49">
        <v>0.5776</v>
      </c>
      <c r="E79" s="49">
        <v>0.5776</v>
      </c>
      <c r="F79" s="49">
        <v>0.5776</v>
      </c>
      <c r="G79" s="49">
        <v>0.5776</v>
      </c>
      <c r="H79" s="50">
        <v>0.5776</v>
      </c>
      <c r="I79" s="49">
        <v>0.5776</v>
      </c>
      <c r="J79" s="49">
        <v>0.5776</v>
      </c>
      <c r="K79" s="49">
        <v>0.5776</v>
      </c>
      <c r="L79" s="49">
        <v>0.5776</v>
      </c>
      <c r="M79" s="49">
        <v>0.5675</v>
      </c>
      <c r="N79" s="49">
        <v>0.5553</v>
      </c>
      <c r="O79" s="49">
        <v>0.5289</v>
      </c>
      <c r="P79" s="49">
        <v>0.5289</v>
      </c>
      <c r="Q79" s="49">
        <v>0.5289</v>
      </c>
      <c r="R79" s="49">
        <v>0.5289</v>
      </c>
      <c r="S79" s="49">
        <v>0.5289</v>
      </c>
      <c r="T79" s="49">
        <v>0.5289</v>
      </c>
      <c r="U79" s="49">
        <v>0.5289</v>
      </c>
    </row>
    <row r="80" spans="1:21" ht="14.25">
      <c r="A80" s="33">
        <v>79</v>
      </c>
      <c r="B80" s="49">
        <v>0.5667</v>
      </c>
      <c r="C80" s="49">
        <v>0.5667</v>
      </c>
      <c r="D80" s="49">
        <v>0.5667</v>
      </c>
      <c r="E80" s="49">
        <v>0.5667</v>
      </c>
      <c r="F80" s="49">
        <v>0.5667</v>
      </c>
      <c r="G80" s="49">
        <v>0.5667</v>
      </c>
      <c r="H80" s="50">
        <v>0.5667</v>
      </c>
      <c r="I80" s="49">
        <v>0.5667</v>
      </c>
      <c r="J80" s="49">
        <v>0.5667</v>
      </c>
      <c r="K80" s="49">
        <v>0.5667</v>
      </c>
      <c r="L80" s="49">
        <v>0.5667</v>
      </c>
      <c r="M80" s="49">
        <v>0.5557</v>
      </c>
      <c r="N80" s="49">
        <v>0.5421</v>
      </c>
      <c r="O80" s="49">
        <v>0.5141</v>
      </c>
      <c r="P80" s="49">
        <v>0.5141</v>
      </c>
      <c r="Q80" s="49">
        <v>0.5141</v>
      </c>
      <c r="R80" s="49">
        <v>0.5141</v>
      </c>
      <c r="S80" s="49">
        <v>0.5141</v>
      </c>
      <c r="T80" s="49">
        <v>0.5141</v>
      </c>
      <c r="U80" s="49">
        <v>0.5141</v>
      </c>
    </row>
    <row r="81" spans="1:21" ht="14.25">
      <c r="A81" s="45">
        <v>80</v>
      </c>
      <c r="B81" s="51">
        <v>0.5552</v>
      </c>
      <c r="C81" s="51">
        <v>0.5552</v>
      </c>
      <c r="D81" s="51">
        <v>0.5552</v>
      </c>
      <c r="E81" s="51">
        <v>0.5552</v>
      </c>
      <c r="F81" s="51">
        <v>0.5552</v>
      </c>
      <c r="G81" s="51">
        <v>0.5552</v>
      </c>
      <c r="H81" s="51">
        <v>0.5552</v>
      </c>
      <c r="I81" s="51">
        <v>0.5552</v>
      </c>
      <c r="J81" s="51">
        <v>0.5552</v>
      </c>
      <c r="K81" s="51">
        <v>0.5552</v>
      </c>
      <c r="L81" s="51">
        <v>0.5552</v>
      </c>
      <c r="M81" s="51">
        <v>0.5428</v>
      </c>
      <c r="N81" s="51">
        <v>0.528</v>
      </c>
      <c r="O81" s="51">
        <v>0.4985</v>
      </c>
      <c r="P81" s="51">
        <v>0.4985</v>
      </c>
      <c r="Q81" s="51">
        <v>0.4985</v>
      </c>
      <c r="R81" s="51">
        <v>0.4985</v>
      </c>
      <c r="S81" s="51">
        <v>0.4985</v>
      </c>
      <c r="T81" s="51">
        <v>0.4985</v>
      </c>
      <c r="U81" s="51">
        <v>0.4985</v>
      </c>
    </row>
    <row r="82" spans="1:21" ht="14.25">
      <c r="A82" s="33">
        <v>81</v>
      </c>
      <c r="B82" s="49">
        <v>0.5425</v>
      </c>
      <c r="C82" s="49">
        <v>0.5425</v>
      </c>
      <c r="D82" s="49">
        <v>0.5425</v>
      </c>
      <c r="E82" s="49">
        <v>0.5425</v>
      </c>
      <c r="F82" s="49">
        <v>0.5425</v>
      </c>
      <c r="G82" s="49">
        <v>0.5425</v>
      </c>
      <c r="H82" s="50">
        <v>0.5425</v>
      </c>
      <c r="I82" s="49">
        <v>0.5425</v>
      </c>
      <c r="J82" s="49">
        <v>0.5425</v>
      </c>
      <c r="K82" s="49">
        <v>0.5425</v>
      </c>
      <c r="L82" s="49">
        <v>0.5425</v>
      </c>
      <c r="M82" s="49">
        <v>0.5287</v>
      </c>
      <c r="N82" s="49">
        <v>0.5128</v>
      </c>
      <c r="O82" s="49">
        <v>0.4821</v>
      </c>
      <c r="P82" s="49">
        <v>0.4821</v>
      </c>
      <c r="Q82" s="49">
        <v>0.4821</v>
      </c>
      <c r="R82" s="49">
        <v>0.4821</v>
      </c>
      <c r="S82" s="49">
        <v>0.4821</v>
      </c>
      <c r="T82" s="49">
        <v>0.4821</v>
      </c>
      <c r="U82" s="49">
        <v>0.4821</v>
      </c>
    </row>
    <row r="83" spans="1:21" ht="14.25">
      <c r="A83" s="33">
        <v>82</v>
      </c>
      <c r="B83" s="49">
        <v>0.5286</v>
      </c>
      <c r="C83" s="49">
        <v>0.5286</v>
      </c>
      <c r="D83" s="49">
        <v>0.5286</v>
      </c>
      <c r="E83" s="49">
        <v>0.5286</v>
      </c>
      <c r="F83" s="49">
        <v>0.5286</v>
      </c>
      <c r="G83" s="49">
        <v>0.5286</v>
      </c>
      <c r="H83" s="50">
        <v>0.5286</v>
      </c>
      <c r="I83" s="49">
        <v>0.5286</v>
      </c>
      <c r="J83" s="49">
        <v>0.5286</v>
      </c>
      <c r="K83" s="49">
        <v>0.5286</v>
      </c>
      <c r="L83" s="49">
        <v>0.5286</v>
      </c>
      <c r="M83" s="49">
        <v>0.5136</v>
      </c>
      <c r="N83" s="49">
        <v>0.4967</v>
      </c>
      <c r="O83" s="49">
        <v>0.465</v>
      </c>
      <c r="P83" s="49">
        <v>0.465</v>
      </c>
      <c r="Q83" s="49">
        <v>0.465</v>
      </c>
      <c r="R83" s="49">
        <v>0.465</v>
      </c>
      <c r="S83" s="49">
        <v>0.465</v>
      </c>
      <c r="T83" s="49">
        <v>0.465</v>
      </c>
      <c r="U83" s="49">
        <v>0.465</v>
      </c>
    </row>
    <row r="84" spans="1:21" ht="14.25">
      <c r="A84" s="33">
        <v>83</v>
      </c>
      <c r="B84" s="49">
        <v>0.5135</v>
      </c>
      <c r="C84" s="49">
        <v>0.5135</v>
      </c>
      <c r="D84" s="49">
        <v>0.5135</v>
      </c>
      <c r="E84" s="49">
        <v>0.5135</v>
      </c>
      <c r="F84" s="49">
        <v>0.5135</v>
      </c>
      <c r="G84" s="49">
        <v>0.5135</v>
      </c>
      <c r="H84" s="50">
        <v>0.5135</v>
      </c>
      <c r="I84" s="49">
        <v>0.5135</v>
      </c>
      <c r="J84" s="49">
        <v>0.5135</v>
      </c>
      <c r="K84" s="49">
        <v>0.5135</v>
      </c>
      <c r="L84" s="49">
        <v>0.5135</v>
      </c>
      <c r="M84" s="49">
        <v>0.4974</v>
      </c>
      <c r="N84" s="49">
        <v>0.4796</v>
      </c>
      <c r="O84" s="49">
        <v>0.4471</v>
      </c>
      <c r="P84" s="49">
        <v>0.4471</v>
      </c>
      <c r="Q84" s="49">
        <v>0.4471</v>
      </c>
      <c r="R84" s="49">
        <v>0.4471</v>
      </c>
      <c r="S84" s="49">
        <v>0.4471</v>
      </c>
      <c r="T84" s="49">
        <v>0.4471</v>
      </c>
      <c r="U84" s="49">
        <v>0.4471</v>
      </c>
    </row>
    <row r="85" spans="1:21" ht="14.25">
      <c r="A85" s="33">
        <v>84</v>
      </c>
      <c r="B85" s="49">
        <v>0.4972</v>
      </c>
      <c r="C85" s="49">
        <v>0.4972</v>
      </c>
      <c r="D85" s="49">
        <v>0.4972</v>
      </c>
      <c r="E85" s="49">
        <v>0.4972</v>
      </c>
      <c r="F85" s="49">
        <v>0.4972</v>
      </c>
      <c r="G85" s="49">
        <v>0.4972</v>
      </c>
      <c r="H85" s="50">
        <v>0.4972</v>
      </c>
      <c r="I85" s="49">
        <v>0.4972</v>
      </c>
      <c r="J85" s="49">
        <v>0.4972</v>
      </c>
      <c r="K85" s="49">
        <v>0.4972</v>
      </c>
      <c r="L85" s="49">
        <v>0.4972</v>
      </c>
      <c r="M85" s="49">
        <v>0.4801</v>
      </c>
      <c r="N85" s="49">
        <v>0.4615</v>
      </c>
      <c r="O85" s="49">
        <v>0.4284</v>
      </c>
      <c r="P85" s="49">
        <v>0.4284</v>
      </c>
      <c r="Q85" s="49">
        <v>0.4284</v>
      </c>
      <c r="R85" s="49">
        <v>0.4284</v>
      </c>
      <c r="S85" s="49">
        <v>0.4284</v>
      </c>
      <c r="T85" s="49">
        <v>0.4284</v>
      </c>
      <c r="U85" s="49">
        <v>0.4284</v>
      </c>
    </row>
    <row r="86" spans="1:21" ht="14.25">
      <c r="A86" s="45">
        <v>85</v>
      </c>
      <c r="B86" s="51">
        <v>0.4797</v>
      </c>
      <c r="C86" s="51">
        <v>0.4797</v>
      </c>
      <c r="D86" s="51">
        <v>0.4797</v>
      </c>
      <c r="E86" s="51">
        <v>0.4797</v>
      </c>
      <c r="F86" s="51">
        <v>0.4797</v>
      </c>
      <c r="G86" s="51">
        <v>0.4797</v>
      </c>
      <c r="H86" s="51">
        <v>0.4797</v>
      </c>
      <c r="I86" s="51">
        <v>0.4797</v>
      </c>
      <c r="J86" s="51">
        <v>0.4797</v>
      </c>
      <c r="K86" s="51">
        <v>0.4797</v>
      </c>
      <c r="L86" s="51">
        <v>0.4797</v>
      </c>
      <c r="M86" s="51">
        <v>0.4616</v>
      </c>
      <c r="N86" s="51">
        <v>0.4425</v>
      </c>
      <c r="O86" s="51">
        <v>0.4089</v>
      </c>
      <c r="P86" s="51">
        <v>0.4089</v>
      </c>
      <c r="Q86" s="51">
        <v>0.4089</v>
      </c>
      <c r="R86" s="51">
        <v>0.4089</v>
      </c>
      <c r="S86" s="51">
        <v>0.4089</v>
      </c>
      <c r="T86" s="51">
        <v>0.4089</v>
      </c>
      <c r="U86" s="51">
        <v>0.4089</v>
      </c>
    </row>
    <row r="87" spans="1:21" ht="14.25">
      <c r="A87" s="33">
        <v>86</v>
      </c>
      <c r="B87" s="49">
        <v>0.461</v>
      </c>
      <c r="C87" s="49">
        <v>0.461</v>
      </c>
      <c r="D87" s="49">
        <v>0.461</v>
      </c>
      <c r="E87" s="49">
        <v>0.461</v>
      </c>
      <c r="F87" s="49">
        <v>0.461</v>
      </c>
      <c r="G87" s="49">
        <v>0.461</v>
      </c>
      <c r="H87" s="50">
        <v>0.461</v>
      </c>
      <c r="I87" s="49">
        <v>0.461</v>
      </c>
      <c r="J87" s="49">
        <v>0.461</v>
      </c>
      <c r="K87" s="49">
        <v>0.461</v>
      </c>
      <c r="L87" s="49">
        <v>0.461</v>
      </c>
      <c r="M87" s="49">
        <v>0.4421</v>
      </c>
      <c r="N87" s="49">
        <v>0.4224</v>
      </c>
      <c r="O87" s="49">
        <v>0.3886</v>
      </c>
      <c r="P87" s="49">
        <v>0.3886</v>
      </c>
      <c r="Q87" s="49">
        <v>0.3886</v>
      </c>
      <c r="R87" s="49">
        <v>0.3886</v>
      </c>
      <c r="S87" s="49">
        <v>0.3886</v>
      </c>
      <c r="T87" s="49">
        <v>0.3886</v>
      </c>
      <c r="U87" s="49">
        <v>0.3886</v>
      </c>
    </row>
    <row r="88" spans="1:21" ht="14.25">
      <c r="A88" s="33">
        <v>87</v>
      </c>
      <c r="B88" s="49">
        <v>0.4411</v>
      </c>
      <c r="C88" s="49">
        <v>0.4411</v>
      </c>
      <c r="D88" s="49">
        <v>0.4411</v>
      </c>
      <c r="E88" s="49">
        <v>0.4411</v>
      </c>
      <c r="F88" s="49">
        <v>0.4411</v>
      </c>
      <c r="G88" s="49">
        <v>0.4411</v>
      </c>
      <c r="H88" s="50">
        <v>0.4411</v>
      </c>
      <c r="I88" s="49">
        <v>0.4411</v>
      </c>
      <c r="J88" s="49">
        <v>0.4411</v>
      </c>
      <c r="K88" s="49">
        <v>0.4411</v>
      </c>
      <c r="L88" s="49">
        <v>0.4411</v>
      </c>
      <c r="M88" s="49">
        <v>0.4215</v>
      </c>
      <c r="N88" s="49">
        <v>0.4014</v>
      </c>
      <c r="O88" s="49">
        <v>0.3676</v>
      </c>
      <c r="P88" s="49">
        <v>0.3676</v>
      </c>
      <c r="Q88" s="49">
        <v>0.3676</v>
      </c>
      <c r="R88" s="49">
        <v>0.3676</v>
      </c>
      <c r="S88" s="49">
        <v>0.3676</v>
      </c>
      <c r="T88" s="49">
        <v>0.3676</v>
      </c>
      <c r="U88" s="49">
        <v>0.3676</v>
      </c>
    </row>
    <row r="89" spans="1:21" ht="14.25">
      <c r="A89" s="33">
        <v>88</v>
      </c>
      <c r="B89" s="49">
        <v>0.42</v>
      </c>
      <c r="C89" s="49">
        <v>0.42</v>
      </c>
      <c r="D89" s="49">
        <v>0.42</v>
      </c>
      <c r="E89" s="49">
        <v>0.42</v>
      </c>
      <c r="F89" s="49">
        <v>0.42</v>
      </c>
      <c r="G89" s="49">
        <v>0.42</v>
      </c>
      <c r="H89" s="50">
        <v>0.42</v>
      </c>
      <c r="I89" s="49">
        <v>0.42</v>
      </c>
      <c r="J89" s="49">
        <v>0.42</v>
      </c>
      <c r="K89" s="49">
        <v>0.42</v>
      </c>
      <c r="L89" s="49">
        <v>0.42</v>
      </c>
      <c r="M89" s="49">
        <v>0.3998</v>
      </c>
      <c r="N89" s="49">
        <v>0.3793</v>
      </c>
      <c r="O89" s="49">
        <v>0.3458</v>
      </c>
      <c r="P89" s="49">
        <v>0.3458</v>
      </c>
      <c r="Q89" s="49">
        <v>0.3458</v>
      </c>
      <c r="R89" s="49">
        <v>0.3458</v>
      </c>
      <c r="S89" s="49">
        <v>0.3458</v>
      </c>
      <c r="T89" s="49">
        <v>0.3458</v>
      </c>
      <c r="U89" s="49">
        <v>0.3458</v>
      </c>
    </row>
    <row r="90" spans="1:21" ht="14.25">
      <c r="A90" s="33">
        <v>89</v>
      </c>
      <c r="B90" s="49">
        <v>0.3977</v>
      </c>
      <c r="C90" s="49">
        <v>0.3977</v>
      </c>
      <c r="D90" s="49">
        <v>0.3977</v>
      </c>
      <c r="E90" s="49">
        <v>0.3977</v>
      </c>
      <c r="F90" s="49">
        <v>0.3977</v>
      </c>
      <c r="G90" s="49">
        <v>0.3977</v>
      </c>
      <c r="H90" s="50">
        <v>0.3977</v>
      </c>
      <c r="I90" s="49">
        <v>0.3977</v>
      </c>
      <c r="J90" s="49">
        <v>0.3977</v>
      </c>
      <c r="K90" s="49">
        <v>0.3977</v>
      </c>
      <c r="L90" s="49">
        <v>0.3977</v>
      </c>
      <c r="M90" s="49">
        <v>0.377</v>
      </c>
      <c r="N90" s="49">
        <v>0.3563</v>
      </c>
      <c r="O90" s="49">
        <v>0.3232</v>
      </c>
      <c r="P90" s="49">
        <v>0.3232</v>
      </c>
      <c r="Q90" s="49">
        <v>0.3232</v>
      </c>
      <c r="R90" s="49">
        <v>0.3232</v>
      </c>
      <c r="S90" s="49">
        <v>0.3232</v>
      </c>
      <c r="T90" s="49">
        <v>0.3232</v>
      </c>
      <c r="U90" s="49">
        <v>0.3232</v>
      </c>
    </row>
    <row r="91" spans="1:21" ht="14.25">
      <c r="A91" s="45">
        <v>90</v>
      </c>
      <c r="B91" s="51">
        <v>0.3742</v>
      </c>
      <c r="C91" s="51">
        <v>0.3742</v>
      </c>
      <c r="D91" s="51">
        <v>0.3742</v>
      </c>
      <c r="E91" s="51">
        <v>0.3742</v>
      </c>
      <c r="F91" s="51">
        <v>0.3742</v>
      </c>
      <c r="G91" s="51">
        <v>0.3742</v>
      </c>
      <c r="H91" s="51">
        <v>0.3742</v>
      </c>
      <c r="I91" s="51">
        <v>0.3742</v>
      </c>
      <c r="J91" s="51">
        <v>0.3742</v>
      </c>
      <c r="K91" s="51">
        <v>0.3742</v>
      </c>
      <c r="L91" s="51">
        <v>0.3742</v>
      </c>
      <c r="M91" s="51">
        <v>0.3531</v>
      </c>
      <c r="N91" s="51">
        <v>0.3323</v>
      </c>
      <c r="O91" s="51">
        <v>0.2998</v>
      </c>
      <c r="P91" s="51">
        <v>0.2998</v>
      </c>
      <c r="Q91" s="51">
        <v>0.2998</v>
      </c>
      <c r="R91" s="51">
        <v>0.2998</v>
      </c>
      <c r="S91" s="51">
        <v>0.2998</v>
      </c>
      <c r="T91" s="51">
        <v>0.2998</v>
      </c>
      <c r="U91" s="51">
        <v>0.2998</v>
      </c>
    </row>
    <row r="92" spans="1:21" ht="14.25">
      <c r="A92" s="33">
        <v>91</v>
      </c>
      <c r="B92" s="49">
        <v>0.3495</v>
      </c>
      <c r="C92" s="49">
        <v>0.3495</v>
      </c>
      <c r="D92" s="49">
        <v>0.3495</v>
      </c>
      <c r="E92" s="49">
        <v>0.3495</v>
      </c>
      <c r="F92" s="49">
        <v>0.3495</v>
      </c>
      <c r="G92" s="49">
        <v>0.3495</v>
      </c>
      <c r="H92" s="50">
        <v>0.3495</v>
      </c>
      <c r="I92" s="49">
        <v>0.3495</v>
      </c>
      <c r="J92" s="49">
        <v>0.3495</v>
      </c>
      <c r="K92" s="49">
        <v>0.3495</v>
      </c>
      <c r="L92" s="49">
        <v>0.3495</v>
      </c>
      <c r="M92" s="49">
        <v>0.3281</v>
      </c>
      <c r="N92" s="49">
        <v>0.3073</v>
      </c>
      <c r="O92" s="49">
        <v>0.2756</v>
      </c>
      <c r="P92" s="49">
        <v>0.2756</v>
      </c>
      <c r="Q92" s="49">
        <v>0.2756</v>
      </c>
      <c r="R92" s="49">
        <v>0.2756</v>
      </c>
      <c r="S92" s="49">
        <v>0.2756</v>
      </c>
      <c r="T92" s="49">
        <v>0.2756</v>
      </c>
      <c r="U92" s="49">
        <v>0.2756</v>
      </c>
    </row>
    <row r="93" spans="1:21" ht="14.25">
      <c r="A93" s="33">
        <v>92</v>
      </c>
      <c r="B93" s="49">
        <v>0.3236</v>
      </c>
      <c r="C93" s="49">
        <v>0.3236</v>
      </c>
      <c r="D93" s="49">
        <v>0.3236</v>
      </c>
      <c r="E93" s="49">
        <v>0.3236</v>
      </c>
      <c r="F93" s="49">
        <v>0.3236</v>
      </c>
      <c r="G93" s="49">
        <v>0.3236</v>
      </c>
      <c r="H93" s="50">
        <v>0.3236</v>
      </c>
      <c r="I93" s="49">
        <v>0.3236</v>
      </c>
      <c r="J93" s="49">
        <v>0.3236</v>
      </c>
      <c r="K93" s="49">
        <v>0.3236</v>
      </c>
      <c r="L93" s="49">
        <v>0.3236</v>
      </c>
      <c r="M93" s="49">
        <v>0.3019</v>
      </c>
      <c r="N93" s="49">
        <v>0.2813</v>
      </c>
      <c r="O93" s="49">
        <v>0.2507</v>
      </c>
      <c r="P93" s="49">
        <v>0.2507</v>
      </c>
      <c r="Q93" s="49">
        <v>0.2507</v>
      </c>
      <c r="R93" s="49">
        <v>0.2507</v>
      </c>
      <c r="S93" s="49">
        <v>0.2507</v>
      </c>
      <c r="T93" s="49">
        <v>0.2507</v>
      </c>
      <c r="U93" s="49">
        <v>0.2507</v>
      </c>
    </row>
    <row r="94" spans="1:21" ht="14.25">
      <c r="A94" s="33">
        <v>93</v>
      </c>
      <c r="B94" s="49">
        <v>0.2965</v>
      </c>
      <c r="C94" s="49">
        <v>0.2965</v>
      </c>
      <c r="D94" s="49">
        <v>0.2965</v>
      </c>
      <c r="E94" s="49">
        <v>0.2965</v>
      </c>
      <c r="F94" s="49">
        <v>0.2965</v>
      </c>
      <c r="G94" s="49">
        <v>0.2965</v>
      </c>
      <c r="H94" s="50">
        <v>0.2965</v>
      </c>
      <c r="I94" s="49">
        <v>0.2965</v>
      </c>
      <c r="J94" s="49">
        <v>0.2965</v>
      </c>
      <c r="K94" s="49">
        <v>0.2965</v>
      </c>
      <c r="L94" s="49">
        <v>0.2965</v>
      </c>
      <c r="M94" s="49">
        <v>0.2747</v>
      </c>
      <c r="N94" s="49">
        <v>0.2544</v>
      </c>
      <c r="O94" s="49">
        <v>0.225</v>
      </c>
      <c r="P94" s="49">
        <v>0.225</v>
      </c>
      <c r="Q94" s="49">
        <v>0.225</v>
      </c>
      <c r="R94" s="49">
        <v>0.225</v>
      </c>
      <c r="S94" s="49">
        <v>0.225</v>
      </c>
      <c r="T94" s="49">
        <v>0.225</v>
      </c>
      <c r="U94" s="49">
        <v>0.225</v>
      </c>
    </row>
    <row r="95" spans="1:21" ht="14.25">
      <c r="A95" s="33">
        <v>94</v>
      </c>
      <c r="B95" s="49">
        <v>0.2682</v>
      </c>
      <c r="C95" s="49">
        <v>0.2682</v>
      </c>
      <c r="D95" s="49">
        <v>0.2682</v>
      </c>
      <c r="E95" s="49">
        <v>0.2682</v>
      </c>
      <c r="F95" s="49">
        <v>0.2682</v>
      </c>
      <c r="G95" s="49">
        <v>0.2682</v>
      </c>
      <c r="H95" s="50">
        <v>0.2682</v>
      </c>
      <c r="I95" s="49">
        <v>0.2682</v>
      </c>
      <c r="J95" s="49">
        <v>0.2682</v>
      </c>
      <c r="K95" s="49">
        <v>0.2682</v>
      </c>
      <c r="L95" s="49">
        <v>0.2682</v>
      </c>
      <c r="M95" s="49">
        <v>0.2464</v>
      </c>
      <c r="N95" s="49">
        <v>0.2264</v>
      </c>
      <c r="O95" s="49">
        <v>0.1985</v>
      </c>
      <c r="P95" s="49">
        <v>0.1985</v>
      </c>
      <c r="Q95" s="49">
        <v>0.1985</v>
      </c>
      <c r="R95" s="49">
        <v>0.1985</v>
      </c>
      <c r="S95" s="49">
        <v>0.1985</v>
      </c>
      <c r="T95" s="49">
        <v>0.1985</v>
      </c>
      <c r="U95" s="49">
        <v>0.1985</v>
      </c>
    </row>
    <row r="96" spans="1:21" ht="14.25">
      <c r="A96" s="45">
        <v>95</v>
      </c>
      <c r="B96" s="51">
        <v>0.2387</v>
      </c>
      <c r="C96" s="51">
        <v>0.2387</v>
      </c>
      <c r="D96" s="51">
        <v>0.2387</v>
      </c>
      <c r="E96" s="51">
        <v>0.2387</v>
      </c>
      <c r="F96" s="51">
        <v>0.2387</v>
      </c>
      <c r="G96" s="51">
        <v>0.2387</v>
      </c>
      <c r="H96" s="51">
        <v>0.2387</v>
      </c>
      <c r="I96" s="51">
        <v>0.2387</v>
      </c>
      <c r="J96" s="51">
        <v>0.2387</v>
      </c>
      <c r="K96" s="51">
        <v>0.2387</v>
      </c>
      <c r="L96" s="51">
        <v>0.2387</v>
      </c>
      <c r="M96" s="51">
        <v>0.217</v>
      </c>
      <c r="N96" s="51">
        <v>0.1975</v>
      </c>
      <c r="O96" s="51">
        <v>0.1712</v>
      </c>
      <c r="P96" s="51">
        <v>0.1712</v>
      </c>
      <c r="Q96" s="51">
        <v>0.1712</v>
      </c>
      <c r="R96" s="51">
        <v>0.1712</v>
      </c>
      <c r="S96" s="51">
        <v>0.1712</v>
      </c>
      <c r="T96" s="51">
        <v>0.1712</v>
      </c>
      <c r="U96" s="51">
        <v>0.1712</v>
      </c>
    </row>
    <row r="97" spans="1:21" ht="14.25">
      <c r="A97" s="33">
        <v>96</v>
      </c>
      <c r="B97" s="49">
        <v>0.208</v>
      </c>
      <c r="C97" s="49">
        <v>0.208</v>
      </c>
      <c r="D97" s="49">
        <v>0.208</v>
      </c>
      <c r="E97" s="49">
        <v>0.208</v>
      </c>
      <c r="F97" s="49">
        <v>0.208</v>
      </c>
      <c r="G97" s="49">
        <v>0.208</v>
      </c>
      <c r="H97" s="50">
        <v>0.208</v>
      </c>
      <c r="I97" s="49">
        <v>0.208</v>
      </c>
      <c r="J97" s="49">
        <v>0.208</v>
      </c>
      <c r="K97" s="49">
        <v>0.208</v>
      </c>
      <c r="L97" s="49">
        <v>0.208</v>
      </c>
      <c r="M97" s="49">
        <v>0.1865</v>
      </c>
      <c r="N97" s="49">
        <v>0.1676</v>
      </c>
      <c r="O97" s="49">
        <v>0.1431</v>
      </c>
      <c r="P97" s="49">
        <v>0.1431</v>
      </c>
      <c r="Q97" s="49">
        <v>0.1431</v>
      </c>
      <c r="R97" s="49">
        <v>0.1431</v>
      </c>
      <c r="S97" s="49">
        <v>0.1431</v>
      </c>
      <c r="T97" s="49">
        <v>0.1431</v>
      </c>
      <c r="U97" s="49">
        <v>0.1431</v>
      </c>
    </row>
    <row r="98" spans="1:21" ht="14.25">
      <c r="A98" s="33">
        <v>97</v>
      </c>
      <c r="B98" s="49">
        <v>0.1761</v>
      </c>
      <c r="C98" s="49">
        <v>0.1761</v>
      </c>
      <c r="D98" s="49">
        <v>0.1761</v>
      </c>
      <c r="E98" s="49">
        <v>0.1761</v>
      </c>
      <c r="F98" s="49">
        <v>0.1761</v>
      </c>
      <c r="G98" s="49">
        <v>0.1761</v>
      </c>
      <c r="H98" s="50">
        <v>0.1761</v>
      </c>
      <c r="I98" s="49">
        <v>0.1761</v>
      </c>
      <c r="J98" s="49">
        <v>0.1761</v>
      </c>
      <c r="K98" s="49">
        <v>0.1761</v>
      </c>
      <c r="L98" s="49">
        <v>0.1761</v>
      </c>
      <c r="M98" s="49">
        <v>0.1549</v>
      </c>
      <c r="N98" s="49">
        <v>0.1367</v>
      </c>
      <c r="O98" s="49">
        <v>0.1143</v>
      </c>
      <c r="P98" s="49">
        <v>0.1143</v>
      </c>
      <c r="Q98" s="49">
        <v>0.1143</v>
      </c>
      <c r="R98" s="49">
        <v>0.1143</v>
      </c>
      <c r="S98" s="49">
        <v>0.1143</v>
      </c>
      <c r="T98" s="49">
        <v>0.1143</v>
      </c>
      <c r="U98" s="49">
        <v>0.1143</v>
      </c>
    </row>
    <row r="99" spans="1:21" ht="14.25">
      <c r="A99" s="33">
        <v>98</v>
      </c>
      <c r="B99" s="49">
        <v>0.143</v>
      </c>
      <c r="C99" s="49">
        <v>0.143</v>
      </c>
      <c r="D99" s="49">
        <v>0.143</v>
      </c>
      <c r="E99" s="49">
        <v>0.143</v>
      </c>
      <c r="F99" s="49">
        <v>0.143</v>
      </c>
      <c r="G99" s="49">
        <v>0.143</v>
      </c>
      <c r="H99" s="50">
        <v>0.143</v>
      </c>
      <c r="I99" s="49">
        <v>0.143</v>
      </c>
      <c r="J99" s="49">
        <v>0.143</v>
      </c>
      <c r="K99" s="49">
        <v>0.143</v>
      </c>
      <c r="L99" s="49">
        <v>0.143</v>
      </c>
      <c r="M99" s="49">
        <v>0.1222</v>
      </c>
      <c r="N99" s="49">
        <v>0.1048</v>
      </c>
      <c r="O99" s="49">
        <v>0.0847</v>
      </c>
      <c r="P99" s="49">
        <v>0.0847</v>
      </c>
      <c r="Q99" s="49">
        <v>0.0847</v>
      </c>
      <c r="R99" s="49">
        <v>0.0847</v>
      </c>
      <c r="S99" s="49">
        <v>0.0847</v>
      </c>
      <c r="T99" s="49">
        <v>0.0847</v>
      </c>
      <c r="U99" s="49">
        <v>0.0847</v>
      </c>
    </row>
    <row r="100" spans="1:21" ht="14.25">
      <c r="A100" s="33">
        <v>99</v>
      </c>
      <c r="B100" s="49">
        <v>0.1087</v>
      </c>
      <c r="C100" s="49">
        <v>0.1087</v>
      </c>
      <c r="D100" s="49">
        <v>0.1087</v>
      </c>
      <c r="E100" s="49">
        <v>0.1087</v>
      </c>
      <c r="F100" s="49">
        <v>0.1087</v>
      </c>
      <c r="G100" s="49">
        <v>0.1087</v>
      </c>
      <c r="H100" s="50">
        <v>0.1087</v>
      </c>
      <c r="I100" s="49">
        <v>0.1087</v>
      </c>
      <c r="J100" s="49">
        <v>0.1087</v>
      </c>
      <c r="K100" s="49">
        <v>0.1087</v>
      </c>
      <c r="L100" s="49">
        <v>0.1087</v>
      </c>
      <c r="M100" s="49">
        <v>0.0885</v>
      </c>
      <c r="N100" s="49">
        <v>0.0719</v>
      </c>
      <c r="O100" s="49">
        <v>0.0543</v>
      </c>
      <c r="P100" s="49">
        <v>0.0543</v>
      </c>
      <c r="Q100" s="49">
        <v>0.0543</v>
      </c>
      <c r="R100" s="49">
        <v>0.0543</v>
      </c>
      <c r="S100" s="49">
        <v>0.0543</v>
      </c>
      <c r="T100" s="49">
        <v>0.0543</v>
      </c>
      <c r="U100" s="49">
        <v>0.0543</v>
      </c>
    </row>
    <row r="101" spans="1:21" ht="14.25">
      <c r="A101" s="52">
        <v>100</v>
      </c>
      <c r="B101" s="51">
        <v>0.0732</v>
      </c>
      <c r="C101" s="51">
        <v>0.0732</v>
      </c>
      <c r="D101" s="51">
        <v>0.0732</v>
      </c>
      <c r="E101" s="51">
        <v>0.0732</v>
      </c>
      <c r="F101" s="51">
        <v>0.0732</v>
      </c>
      <c r="G101" s="51">
        <v>0.0732</v>
      </c>
      <c r="H101" s="51">
        <v>0.0732</v>
      </c>
      <c r="I101" s="51">
        <v>0.0732</v>
      </c>
      <c r="J101" s="51">
        <v>0.0732</v>
      </c>
      <c r="K101" s="51">
        <v>0.0732</v>
      </c>
      <c r="L101" s="51">
        <v>0.0732</v>
      </c>
      <c r="M101" s="51">
        <v>0.0536</v>
      </c>
      <c r="N101" s="51">
        <v>0.038</v>
      </c>
      <c r="O101" s="51">
        <v>0.0231</v>
      </c>
      <c r="P101" s="51">
        <v>0.0231</v>
      </c>
      <c r="Q101" s="51">
        <v>0.0231</v>
      </c>
      <c r="R101" s="51">
        <v>0.0231</v>
      </c>
      <c r="S101" s="51">
        <v>0.0231</v>
      </c>
      <c r="T101" s="51">
        <v>0.0231</v>
      </c>
      <c r="U101" s="51">
        <v>0.0231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6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6384" width="9.140625" style="1" customWidth="1"/>
  </cols>
  <sheetData>
    <row r="2" spans="1:4" ht="12">
      <c r="A2" s="1" t="s">
        <v>3</v>
      </c>
      <c r="B2" s="1" t="s">
        <v>2</v>
      </c>
      <c r="C2" s="1" t="s">
        <v>1</v>
      </c>
      <c r="D2" s="1" t="s">
        <v>0</v>
      </c>
    </row>
    <row r="3" spans="1:4" ht="12">
      <c r="A3" s="1">
        <v>1923</v>
      </c>
      <c r="B3" s="1">
        <v>90</v>
      </c>
      <c r="C3" s="1">
        <v>0.418</v>
      </c>
      <c r="D3" s="1">
        <v>0.418</v>
      </c>
    </row>
    <row r="4" spans="1:4" ht="12">
      <c r="A4" s="1">
        <v>1924</v>
      </c>
      <c r="B4" s="1">
        <v>89</v>
      </c>
      <c r="C4" s="1">
        <v>0.432</v>
      </c>
      <c r="D4" s="1">
        <v>0.432</v>
      </c>
    </row>
    <row r="5" spans="1:4" ht="12">
      <c r="A5" s="1">
        <v>1925</v>
      </c>
      <c r="B5" s="1">
        <v>88</v>
      </c>
      <c r="C5" s="1">
        <v>0.46</v>
      </c>
      <c r="D5" s="1">
        <v>0.46</v>
      </c>
    </row>
    <row r="6" spans="1:4" ht="12">
      <c r="A6" s="1">
        <v>1926</v>
      </c>
      <c r="B6" s="1">
        <v>87</v>
      </c>
      <c r="C6" s="1">
        <v>0.474</v>
      </c>
      <c r="D6" s="1">
        <v>0.474</v>
      </c>
    </row>
    <row r="7" spans="1:4" ht="12">
      <c r="A7" s="1">
        <v>1927</v>
      </c>
      <c r="B7" s="1">
        <v>86</v>
      </c>
      <c r="C7" s="1">
        <v>0.488</v>
      </c>
      <c r="D7" s="1">
        <v>0.488</v>
      </c>
    </row>
    <row r="8" spans="1:4" ht="12">
      <c r="A8" s="1">
        <v>1928</v>
      </c>
      <c r="B8" s="1">
        <v>85</v>
      </c>
      <c r="C8" s="1">
        <v>0.502</v>
      </c>
      <c r="D8" s="1">
        <v>0.502</v>
      </c>
    </row>
    <row r="9" spans="1:4" ht="12">
      <c r="A9" s="1">
        <v>1929</v>
      </c>
      <c r="B9" s="1">
        <v>84</v>
      </c>
      <c r="C9" s="1">
        <v>0.516</v>
      </c>
      <c r="D9" s="1">
        <v>0.514</v>
      </c>
    </row>
    <row r="10" spans="1:4" ht="12">
      <c r="A10" s="1">
        <v>1930</v>
      </c>
      <c r="B10" s="1">
        <v>83</v>
      </c>
      <c r="C10" s="1">
        <v>0.53</v>
      </c>
      <c r="D10" s="1">
        <v>0.526</v>
      </c>
    </row>
    <row r="11" spans="1:4" ht="12">
      <c r="A11" s="1">
        <v>1931</v>
      </c>
      <c r="B11" s="1">
        <v>82</v>
      </c>
      <c r="C11" s="1">
        <v>0.544</v>
      </c>
      <c r="D11" s="1">
        <v>0.538</v>
      </c>
    </row>
    <row r="12" spans="1:4" ht="12">
      <c r="A12" s="1">
        <v>1932</v>
      </c>
      <c r="B12" s="1">
        <v>81</v>
      </c>
      <c r="C12" s="1">
        <v>0.558</v>
      </c>
      <c r="D12" s="1">
        <v>0.55</v>
      </c>
    </row>
    <row r="13" spans="1:4" ht="12">
      <c r="A13" s="1">
        <v>1933</v>
      </c>
      <c r="B13" s="1">
        <v>80</v>
      </c>
      <c r="C13" s="1">
        <v>0.572</v>
      </c>
      <c r="D13" s="1">
        <v>0.562</v>
      </c>
    </row>
    <row r="14" spans="1:4" ht="12">
      <c r="A14" s="1">
        <v>1934</v>
      </c>
      <c r="B14" s="1">
        <v>79</v>
      </c>
      <c r="C14" s="1">
        <v>0.586</v>
      </c>
      <c r="D14" s="1">
        <v>0.574</v>
      </c>
    </row>
    <row r="15" spans="1:4" ht="12">
      <c r="A15" s="1">
        <v>1935</v>
      </c>
      <c r="B15" s="1">
        <v>78</v>
      </c>
      <c r="C15" s="1">
        <v>0.6</v>
      </c>
      <c r="D15" s="1">
        <v>0.586</v>
      </c>
    </row>
    <row r="16" spans="1:4" ht="12">
      <c r="A16" s="1">
        <v>1936</v>
      </c>
      <c r="B16" s="1">
        <v>77</v>
      </c>
      <c r="C16" s="1">
        <v>0.614</v>
      </c>
      <c r="D16" s="1">
        <v>0.598</v>
      </c>
    </row>
    <row r="17" spans="1:4" ht="12">
      <c r="A17" s="1">
        <v>1937</v>
      </c>
      <c r="B17" s="1">
        <v>76</v>
      </c>
      <c r="C17" s="1">
        <v>0.628</v>
      </c>
      <c r="D17" s="1">
        <v>0.61</v>
      </c>
    </row>
    <row r="18" spans="1:4" ht="12">
      <c r="A18" s="1">
        <v>1938</v>
      </c>
      <c r="B18" s="1">
        <v>75</v>
      </c>
      <c r="C18" s="1">
        <v>0.642</v>
      </c>
      <c r="D18" s="1">
        <v>0.622</v>
      </c>
    </row>
    <row r="19" spans="1:4" ht="12">
      <c r="A19" s="1">
        <v>1939</v>
      </c>
      <c r="B19" s="1">
        <v>74</v>
      </c>
      <c r="C19" s="1">
        <v>0.656</v>
      </c>
      <c r="D19" s="1">
        <v>0.634</v>
      </c>
    </row>
    <row r="20" spans="1:4" ht="12">
      <c r="A20" s="1">
        <v>1940</v>
      </c>
      <c r="B20" s="1">
        <v>73</v>
      </c>
      <c r="C20" s="1">
        <v>0.67</v>
      </c>
      <c r="D20" s="1">
        <v>0.646</v>
      </c>
    </row>
    <row r="21" spans="1:4" ht="12">
      <c r="A21" s="1">
        <v>1941</v>
      </c>
      <c r="B21" s="1">
        <v>72</v>
      </c>
      <c r="C21" s="1">
        <v>0.684</v>
      </c>
      <c r="D21" s="1">
        <v>0.658</v>
      </c>
    </row>
    <row r="22" spans="1:4" ht="12">
      <c r="A22" s="1">
        <v>1942</v>
      </c>
      <c r="B22" s="1">
        <v>71</v>
      </c>
      <c r="C22" s="1">
        <v>0.698</v>
      </c>
      <c r="D22" s="1">
        <v>0.67</v>
      </c>
    </row>
    <row r="23" spans="1:4" ht="12">
      <c r="A23" s="1">
        <v>1943</v>
      </c>
      <c r="B23" s="1">
        <v>70</v>
      </c>
      <c r="C23" s="1">
        <v>0.712</v>
      </c>
      <c r="D23" s="1">
        <v>0.682</v>
      </c>
    </row>
    <row r="24" spans="1:4" ht="12">
      <c r="A24" s="1">
        <v>1944</v>
      </c>
      <c r="B24" s="1">
        <v>69</v>
      </c>
      <c r="C24" s="1">
        <v>0.722</v>
      </c>
      <c r="D24" s="1">
        <v>0.694</v>
      </c>
    </row>
    <row r="25" spans="1:4" ht="12">
      <c r="A25" s="1">
        <v>1945</v>
      </c>
      <c r="B25" s="1">
        <v>68</v>
      </c>
      <c r="C25" s="1">
        <v>0.732</v>
      </c>
      <c r="D25" s="1">
        <v>0.706</v>
      </c>
    </row>
    <row r="26" spans="1:4" ht="12">
      <c r="A26" s="1">
        <v>1946</v>
      </c>
      <c r="B26" s="1">
        <v>67</v>
      </c>
      <c r="C26" s="1">
        <v>0.742</v>
      </c>
      <c r="D26" s="1">
        <v>0.718</v>
      </c>
    </row>
    <row r="27" spans="1:4" ht="12">
      <c r="A27" s="1">
        <v>1947</v>
      </c>
      <c r="B27" s="1">
        <v>66</v>
      </c>
      <c r="C27" s="1">
        <v>0.752</v>
      </c>
      <c r="D27" s="1">
        <v>0.73</v>
      </c>
    </row>
    <row r="28" spans="1:4" ht="12">
      <c r="A28" s="1">
        <v>1948</v>
      </c>
      <c r="B28" s="1">
        <v>65</v>
      </c>
      <c r="C28" s="1">
        <v>0.762</v>
      </c>
      <c r="D28" s="1">
        <v>0.742</v>
      </c>
    </row>
    <row r="29" spans="1:4" ht="12">
      <c r="A29" s="1">
        <v>1949</v>
      </c>
      <c r="B29" s="1">
        <v>64</v>
      </c>
      <c r="C29" s="1">
        <v>0.772</v>
      </c>
      <c r="D29" s="1">
        <v>0.754</v>
      </c>
    </row>
    <row r="30" spans="1:4" ht="12">
      <c r="A30" s="1">
        <v>1950</v>
      </c>
      <c r="B30" s="1">
        <v>63</v>
      </c>
      <c r="C30" s="1">
        <v>0.782</v>
      </c>
      <c r="D30" s="1">
        <v>0.766</v>
      </c>
    </row>
    <row r="31" spans="1:4" ht="12">
      <c r="A31" s="1">
        <v>1951</v>
      </c>
      <c r="B31" s="1">
        <v>62</v>
      </c>
      <c r="C31" s="1">
        <v>0.792</v>
      </c>
      <c r="D31" s="1">
        <v>0.778</v>
      </c>
    </row>
    <row r="32" spans="1:4" ht="12">
      <c r="A32" s="1">
        <v>1952</v>
      </c>
      <c r="B32" s="1">
        <v>61</v>
      </c>
      <c r="C32" s="1">
        <v>0.802</v>
      </c>
      <c r="D32" s="1">
        <v>0.79</v>
      </c>
    </row>
    <row r="33" spans="1:4" ht="12">
      <c r="A33" s="1">
        <v>1953</v>
      </c>
      <c r="B33" s="1">
        <v>60</v>
      </c>
      <c r="C33" s="1">
        <v>0.812</v>
      </c>
      <c r="D33" s="1">
        <v>0.802</v>
      </c>
    </row>
    <row r="34" spans="1:4" ht="12">
      <c r="A34" s="1">
        <v>1954</v>
      </c>
      <c r="B34" s="1">
        <v>59</v>
      </c>
      <c r="C34" s="1">
        <v>0.817</v>
      </c>
      <c r="D34" s="1">
        <v>0.806</v>
      </c>
    </row>
    <row r="35" spans="1:4" ht="12">
      <c r="A35" s="1">
        <v>1955</v>
      </c>
      <c r="B35" s="1">
        <v>58</v>
      </c>
      <c r="C35" s="1">
        <v>0.822</v>
      </c>
      <c r="D35" s="1">
        <v>0.813</v>
      </c>
    </row>
    <row r="36" spans="1:4" ht="12">
      <c r="A36" s="1">
        <v>1956</v>
      </c>
      <c r="B36" s="1">
        <v>57</v>
      </c>
      <c r="C36" s="1">
        <v>0.827</v>
      </c>
      <c r="D36" s="1">
        <v>0.819</v>
      </c>
    </row>
    <row r="37" spans="1:4" ht="12">
      <c r="A37" s="1">
        <v>1957</v>
      </c>
      <c r="B37" s="1">
        <v>56</v>
      </c>
      <c r="C37" s="1">
        <v>0.832</v>
      </c>
      <c r="D37" s="1">
        <v>0.825</v>
      </c>
    </row>
    <row r="38" spans="1:4" ht="12">
      <c r="A38" s="1">
        <v>1958</v>
      </c>
      <c r="B38" s="1">
        <v>55</v>
      </c>
      <c r="C38" s="1">
        <v>0.837</v>
      </c>
      <c r="D38" s="1">
        <v>0.831</v>
      </c>
    </row>
    <row r="39" spans="1:4" ht="12">
      <c r="A39" s="1">
        <v>1959</v>
      </c>
      <c r="B39" s="1">
        <v>54</v>
      </c>
      <c r="C39" s="1">
        <v>0.842</v>
      </c>
      <c r="D39" s="1">
        <v>0.836</v>
      </c>
    </row>
    <row r="40" spans="1:4" ht="12">
      <c r="A40" s="1">
        <v>1960</v>
      </c>
      <c r="B40" s="1">
        <v>53</v>
      </c>
      <c r="C40" s="1">
        <v>0.847</v>
      </c>
      <c r="D40" s="1">
        <v>0.842</v>
      </c>
    </row>
    <row r="41" spans="1:4" ht="12">
      <c r="A41" s="1">
        <v>1961</v>
      </c>
      <c r="B41" s="1">
        <v>52</v>
      </c>
      <c r="C41" s="1">
        <v>0.852</v>
      </c>
      <c r="D41" s="1">
        <v>0.848</v>
      </c>
    </row>
    <row r="42" spans="1:4" ht="12">
      <c r="A42" s="1">
        <v>1962</v>
      </c>
      <c r="B42" s="1">
        <v>51</v>
      </c>
      <c r="C42" s="1">
        <v>0.857</v>
      </c>
      <c r="D42" s="1">
        <v>0.854</v>
      </c>
    </row>
    <row r="43" spans="1:4" ht="12">
      <c r="A43" s="1">
        <v>1963</v>
      </c>
      <c r="B43" s="1">
        <v>50</v>
      </c>
      <c r="C43" s="1">
        <v>0.862</v>
      </c>
      <c r="D43" s="1">
        <v>0.86</v>
      </c>
    </row>
    <row r="44" spans="1:4" ht="12">
      <c r="A44" s="1">
        <v>1964</v>
      </c>
      <c r="B44" s="1">
        <v>49</v>
      </c>
      <c r="C44" s="1">
        <v>0.867</v>
      </c>
      <c r="D44" s="1">
        <v>0.865</v>
      </c>
    </row>
    <row r="45" spans="1:4" ht="12">
      <c r="A45" s="1">
        <v>1965</v>
      </c>
      <c r="B45" s="1">
        <v>48</v>
      </c>
      <c r="C45" s="1">
        <v>0.872</v>
      </c>
      <c r="D45" s="1">
        <v>0.875</v>
      </c>
    </row>
    <row r="46" spans="1:4" ht="12">
      <c r="A46" s="1">
        <v>1966</v>
      </c>
      <c r="B46" s="1">
        <v>47</v>
      </c>
      <c r="C46" s="1">
        <v>0.877</v>
      </c>
      <c r="D46" s="1">
        <v>0.885</v>
      </c>
    </row>
    <row r="47" spans="1:4" ht="12">
      <c r="A47" s="1">
        <v>1967</v>
      </c>
      <c r="B47" s="1">
        <v>46</v>
      </c>
      <c r="C47" s="1">
        <v>0.882</v>
      </c>
      <c r="D47" s="1">
        <v>0.894</v>
      </c>
    </row>
    <row r="48" spans="1:4" ht="12">
      <c r="A48" s="1">
        <v>1968</v>
      </c>
      <c r="B48" s="1">
        <v>45</v>
      </c>
      <c r="C48" s="1">
        <v>0.887</v>
      </c>
      <c r="D48" s="1">
        <v>0.904</v>
      </c>
    </row>
    <row r="49" spans="1:4" ht="12">
      <c r="A49" s="1">
        <v>1969</v>
      </c>
      <c r="B49" s="1">
        <v>44</v>
      </c>
      <c r="C49" s="1">
        <v>0.892</v>
      </c>
      <c r="D49" s="1">
        <v>0.913</v>
      </c>
    </row>
    <row r="50" spans="1:4" ht="12">
      <c r="A50" s="1">
        <v>1970</v>
      </c>
      <c r="B50" s="1">
        <v>43</v>
      </c>
      <c r="C50" s="1">
        <v>0.897</v>
      </c>
      <c r="D50" s="1">
        <v>0.923</v>
      </c>
    </row>
    <row r="51" spans="1:4" ht="12">
      <c r="A51" s="1">
        <v>1971</v>
      </c>
      <c r="B51" s="1">
        <v>42</v>
      </c>
      <c r="C51" s="1">
        <v>0.902</v>
      </c>
      <c r="D51" s="1">
        <v>0.933</v>
      </c>
    </row>
    <row r="52" spans="1:4" ht="12">
      <c r="A52" s="1">
        <v>1972</v>
      </c>
      <c r="B52" s="1">
        <v>41</v>
      </c>
      <c r="C52" s="1">
        <v>0.907</v>
      </c>
      <c r="D52" s="1">
        <v>0.942</v>
      </c>
    </row>
    <row r="53" spans="1:4" ht="12">
      <c r="A53" s="1">
        <v>1973</v>
      </c>
      <c r="B53" s="1">
        <v>40</v>
      </c>
      <c r="C53" s="1">
        <v>0.912</v>
      </c>
      <c r="D53" s="1">
        <v>0.952</v>
      </c>
    </row>
    <row r="54" spans="1:4" ht="12">
      <c r="A54" s="1">
        <v>1974</v>
      </c>
      <c r="B54" s="1">
        <v>39</v>
      </c>
      <c r="C54" s="1">
        <v>0.917</v>
      </c>
      <c r="D54" s="1">
        <v>0.962</v>
      </c>
    </row>
    <row r="55" spans="1:4" ht="12">
      <c r="A55" s="1">
        <v>1975</v>
      </c>
      <c r="B55" s="1">
        <v>38</v>
      </c>
      <c r="C55" s="1">
        <v>0.925</v>
      </c>
      <c r="D55" s="1">
        <v>0.965</v>
      </c>
    </row>
    <row r="56" spans="1:4" ht="12">
      <c r="A56" s="1">
        <v>1976</v>
      </c>
      <c r="B56" s="1">
        <v>37</v>
      </c>
      <c r="C56" s="1">
        <v>0.933</v>
      </c>
      <c r="D56" s="1">
        <v>0.969</v>
      </c>
    </row>
    <row r="57" spans="1:4" ht="12">
      <c r="A57" s="1">
        <v>1977</v>
      </c>
      <c r="B57" s="1">
        <v>36</v>
      </c>
      <c r="C57" s="1">
        <v>0.942</v>
      </c>
      <c r="D57" s="1">
        <v>0.973</v>
      </c>
    </row>
    <row r="58" spans="1:4" ht="12">
      <c r="A58" s="1">
        <v>1978</v>
      </c>
      <c r="B58" s="1">
        <v>35</v>
      </c>
      <c r="C58" s="1">
        <v>0.95</v>
      </c>
      <c r="D58" s="1">
        <v>0.977</v>
      </c>
    </row>
    <row r="59" spans="1:4" ht="12">
      <c r="A59" s="1">
        <v>1979</v>
      </c>
      <c r="B59" s="1">
        <v>34</v>
      </c>
      <c r="C59" s="1">
        <v>0.958</v>
      </c>
      <c r="D59" s="1">
        <v>0.981</v>
      </c>
    </row>
    <row r="60" spans="1:4" ht="12">
      <c r="A60" s="1">
        <v>1980</v>
      </c>
      <c r="B60" s="1">
        <v>33</v>
      </c>
      <c r="C60" s="1">
        <v>0.967</v>
      </c>
      <c r="D60" s="1">
        <v>0.985</v>
      </c>
    </row>
    <row r="61" spans="1:4" ht="12">
      <c r="A61" s="1">
        <v>1981</v>
      </c>
      <c r="B61" s="1">
        <v>32</v>
      </c>
      <c r="C61" s="1">
        <v>0.975</v>
      </c>
      <c r="D61" s="1">
        <v>0.988</v>
      </c>
    </row>
    <row r="62" spans="1:4" ht="12">
      <c r="A62" s="1">
        <v>1982</v>
      </c>
      <c r="B62" s="1">
        <v>31</v>
      </c>
      <c r="C62" s="1">
        <v>0.983</v>
      </c>
      <c r="D62" s="1">
        <v>0.992</v>
      </c>
    </row>
    <row r="63" spans="1:4" ht="12">
      <c r="A63" s="1">
        <v>1983</v>
      </c>
      <c r="B63" s="1">
        <v>30</v>
      </c>
      <c r="C63" s="1">
        <v>0.992</v>
      </c>
      <c r="D63" s="1">
        <v>0.996</v>
      </c>
    </row>
    <row r="64" spans="1:4" ht="12">
      <c r="A64" s="1">
        <v>1984</v>
      </c>
      <c r="B64" s="1">
        <v>29</v>
      </c>
      <c r="C64" s="1">
        <v>1</v>
      </c>
      <c r="D64" s="1">
        <v>1</v>
      </c>
    </row>
    <row r="65" spans="1:4" ht="12">
      <c r="A65" s="1">
        <v>1985</v>
      </c>
      <c r="B65" s="1">
        <v>28</v>
      </c>
      <c r="C65" s="1">
        <v>1</v>
      </c>
      <c r="D65" s="1">
        <v>1</v>
      </c>
    </row>
    <row r="66" spans="1:4" ht="12">
      <c r="A66" s="1">
        <v>1986</v>
      </c>
      <c r="B66" s="1">
        <v>27</v>
      </c>
      <c r="C66" s="1">
        <v>1</v>
      </c>
      <c r="D66" s="1">
        <v>1</v>
      </c>
    </row>
    <row r="67" spans="1:4" ht="12">
      <c r="A67" s="1">
        <v>1987</v>
      </c>
      <c r="B67" s="1">
        <v>26</v>
      </c>
      <c r="C67" s="1">
        <v>1</v>
      </c>
      <c r="D67" s="1">
        <v>1</v>
      </c>
    </row>
    <row r="68" spans="1:4" ht="12">
      <c r="A68" s="1">
        <v>1988</v>
      </c>
      <c r="B68" s="1">
        <v>25</v>
      </c>
      <c r="C68" s="1">
        <v>1</v>
      </c>
      <c r="D68" s="1">
        <v>1</v>
      </c>
    </row>
    <row r="69" spans="1:4" ht="12">
      <c r="A69" s="1">
        <v>1989</v>
      </c>
      <c r="B69" s="1">
        <v>24</v>
      </c>
      <c r="C69" s="1">
        <v>1</v>
      </c>
      <c r="D69" s="1">
        <v>1</v>
      </c>
    </row>
    <row r="70" spans="1:4" ht="12">
      <c r="A70" s="1">
        <v>1990</v>
      </c>
      <c r="B70" s="1">
        <v>23</v>
      </c>
      <c r="C70" s="1">
        <v>1</v>
      </c>
      <c r="D70" s="1">
        <v>1</v>
      </c>
    </row>
    <row r="71" spans="1:4" ht="12">
      <c r="A71" s="1">
        <v>1991</v>
      </c>
      <c r="B71" s="1">
        <v>22</v>
      </c>
      <c r="C71" s="1">
        <v>1</v>
      </c>
      <c r="D71" s="1">
        <v>1</v>
      </c>
    </row>
    <row r="72" spans="1:4" ht="12">
      <c r="A72" s="1">
        <v>1992</v>
      </c>
      <c r="B72" s="1">
        <v>21</v>
      </c>
      <c r="C72" s="1">
        <v>1</v>
      </c>
      <c r="D72" s="1">
        <v>1</v>
      </c>
    </row>
    <row r="73" spans="1:4" ht="12">
      <c r="A73" s="1">
        <v>1993</v>
      </c>
      <c r="B73" s="1">
        <v>20</v>
      </c>
      <c r="C73" s="1">
        <v>1</v>
      </c>
      <c r="D73" s="1">
        <v>1</v>
      </c>
    </row>
    <row r="74" spans="1:4" ht="12">
      <c r="A74" s="1">
        <v>1994</v>
      </c>
      <c r="B74" s="1">
        <v>19</v>
      </c>
      <c r="C74" s="1">
        <v>1</v>
      </c>
      <c r="D74" s="1">
        <v>1</v>
      </c>
    </row>
    <row r="75" spans="1:4" ht="12">
      <c r="A75" s="1">
        <v>1995</v>
      </c>
      <c r="B75" s="1">
        <v>18</v>
      </c>
      <c r="C75" s="1">
        <v>1</v>
      </c>
      <c r="D75" s="1">
        <v>1</v>
      </c>
    </row>
    <row r="76" spans="1:4" ht="12">
      <c r="A76" s="1">
        <v>1996</v>
      </c>
      <c r="B76" s="1">
        <v>17</v>
      </c>
      <c r="C76" s="1">
        <v>1</v>
      </c>
      <c r="D76" s="1">
        <v>1</v>
      </c>
    </row>
    <row r="77" spans="1:4" ht="12">
      <c r="A77" s="1">
        <v>1997</v>
      </c>
      <c r="B77" s="1">
        <v>16</v>
      </c>
      <c r="C77" s="1">
        <v>1</v>
      </c>
      <c r="D77" s="1">
        <v>1</v>
      </c>
    </row>
    <row r="78" spans="1:4" ht="12">
      <c r="A78" s="1">
        <v>1998</v>
      </c>
      <c r="B78" s="1">
        <v>15</v>
      </c>
      <c r="C78" s="1">
        <v>1</v>
      </c>
      <c r="D78" s="1">
        <v>1</v>
      </c>
    </row>
    <row r="79" spans="1:4" ht="12">
      <c r="A79" s="1">
        <v>1999</v>
      </c>
      <c r="B79" s="1">
        <v>14</v>
      </c>
      <c r="C79" s="1">
        <v>1</v>
      </c>
      <c r="D79" s="1">
        <v>1</v>
      </c>
    </row>
    <row r="80" spans="1:4" ht="12">
      <c r="A80" s="1">
        <v>2000</v>
      </c>
      <c r="B80" s="1">
        <v>13</v>
      </c>
      <c r="C80" s="1">
        <v>1</v>
      </c>
      <c r="D80" s="1">
        <v>1</v>
      </c>
    </row>
    <row r="81" spans="1:4" ht="12">
      <c r="A81" s="1">
        <v>2001</v>
      </c>
      <c r="B81" s="1">
        <v>12</v>
      </c>
      <c r="C81" s="1">
        <v>1</v>
      </c>
      <c r="D81" s="1">
        <v>1</v>
      </c>
    </row>
    <row r="82" spans="1:4" ht="12">
      <c r="A82" s="1">
        <v>2002</v>
      </c>
      <c r="B82" s="1">
        <v>11</v>
      </c>
      <c r="C82" s="1">
        <v>1</v>
      </c>
      <c r="D82" s="1">
        <v>1</v>
      </c>
    </row>
    <row r="83" spans="1:4" ht="12">
      <c r="A83" s="1">
        <v>2003</v>
      </c>
      <c r="B83" s="1">
        <v>10</v>
      </c>
      <c r="C83" s="1">
        <v>1</v>
      </c>
      <c r="D83" s="1">
        <v>1</v>
      </c>
    </row>
    <row r="84" spans="1:4" ht="12">
      <c r="A84" s="1">
        <v>2004</v>
      </c>
      <c r="B84" s="1">
        <v>9</v>
      </c>
      <c r="C84" s="1">
        <v>1</v>
      </c>
      <c r="D84" s="1">
        <v>1</v>
      </c>
    </row>
    <row r="85" spans="1:4" ht="12">
      <c r="A85" s="1">
        <v>2005</v>
      </c>
      <c r="B85" s="1">
        <v>8</v>
      </c>
      <c r="C85" s="1">
        <v>1</v>
      </c>
      <c r="D85" s="1">
        <v>1</v>
      </c>
    </row>
    <row r="86" spans="1:4" ht="12">
      <c r="A86" s="1">
        <v>2006</v>
      </c>
      <c r="B86" s="1">
        <v>7</v>
      </c>
      <c r="C86" s="1">
        <v>1</v>
      </c>
      <c r="D86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22">
      <selection activeCell="D17" sqref="D17"/>
    </sheetView>
  </sheetViews>
  <sheetFormatPr defaultColWidth="9.140625" defaultRowHeight="15"/>
  <sheetData>
    <row r="1" spans="1:3" ht="16.5" thickBot="1" thickTop="1">
      <c r="A1" s="154" t="s">
        <v>92</v>
      </c>
      <c r="B1" s="155" t="s">
        <v>145</v>
      </c>
      <c r="C1" s="156" t="s">
        <v>146</v>
      </c>
    </row>
    <row r="2" spans="1:3" ht="15" thickTop="1">
      <c r="A2" s="157">
        <v>1</v>
      </c>
      <c r="B2" s="158">
        <v>1</v>
      </c>
      <c r="C2" s="159">
        <v>1</v>
      </c>
    </row>
    <row r="3" spans="1:3" ht="14.25">
      <c r="A3" s="160">
        <v>2</v>
      </c>
      <c r="B3" s="161">
        <v>1</v>
      </c>
      <c r="C3" s="162">
        <v>1</v>
      </c>
    </row>
    <row r="4" spans="1:3" ht="14.25">
      <c r="A4" s="160">
        <v>3</v>
      </c>
      <c r="B4" s="161">
        <v>1</v>
      </c>
      <c r="C4" s="162">
        <v>1</v>
      </c>
    </row>
    <row r="5" spans="1:3" ht="14.25">
      <c r="A5" s="160">
        <v>4</v>
      </c>
      <c r="B5" s="161">
        <v>1</v>
      </c>
      <c r="C5" s="162">
        <v>1</v>
      </c>
    </row>
    <row r="6" spans="1:3" ht="14.25">
      <c r="A6" s="160">
        <v>5</v>
      </c>
      <c r="B6" s="161">
        <v>1</v>
      </c>
      <c r="C6" s="162">
        <v>1</v>
      </c>
    </row>
    <row r="7" spans="1:3" ht="14.25">
      <c r="A7" s="160">
        <v>6</v>
      </c>
      <c r="B7" s="161">
        <v>1</v>
      </c>
      <c r="C7" s="162">
        <v>1</v>
      </c>
    </row>
    <row r="8" spans="1:3" ht="14.25">
      <c r="A8" s="160">
        <v>7</v>
      </c>
      <c r="B8" s="161">
        <v>1</v>
      </c>
      <c r="C8" s="162">
        <v>1</v>
      </c>
    </row>
    <row r="9" spans="1:3" ht="14.25">
      <c r="A9" s="160">
        <v>8</v>
      </c>
      <c r="B9" s="161">
        <v>1</v>
      </c>
      <c r="C9" s="162">
        <v>1</v>
      </c>
    </row>
    <row r="10" spans="1:3" ht="14.25">
      <c r="A10" s="160">
        <v>9</v>
      </c>
      <c r="B10" s="161">
        <v>1</v>
      </c>
      <c r="C10" s="162">
        <v>1</v>
      </c>
    </row>
    <row r="11" spans="1:3" ht="14.25">
      <c r="A11" s="160">
        <v>10</v>
      </c>
      <c r="B11" s="161">
        <v>1</v>
      </c>
      <c r="C11" s="162">
        <v>1</v>
      </c>
    </row>
    <row r="12" spans="1:3" ht="14.25">
      <c r="A12" s="160">
        <v>11</v>
      </c>
      <c r="B12" s="161">
        <v>1</v>
      </c>
      <c r="C12" s="162">
        <v>1</v>
      </c>
    </row>
    <row r="13" spans="1:3" ht="14.25">
      <c r="A13" s="160">
        <v>12</v>
      </c>
      <c r="B13" s="161">
        <v>1</v>
      </c>
      <c r="C13" s="162">
        <v>1</v>
      </c>
    </row>
    <row r="14" spans="1:3" ht="14.25">
      <c r="A14" s="160">
        <v>13</v>
      </c>
      <c r="B14" s="161">
        <v>1</v>
      </c>
      <c r="C14" s="162">
        <v>1</v>
      </c>
    </row>
    <row r="15" spans="1:3" ht="14.25">
      <c r="A15" s="160">
        <v>14</v>
      </c>
      <c r="B15" s="161">
        <v>1</v>
      </c>
      <c r="C15" s="162">
        <v>1</v>
      </c>
    </row>
    <row r="16" spans="1:3" ht="14.25">
      <c r="A16" s="160">
        <v>15</v>
      </c>
      <c r="B16" s="161">
        <v>1</v>
      </c>
      <c r="C16" s="162">
        <v>1</v>
      </c>
    </row>
    <row r="17" spans="1:3" ht="14.25">
      <c r="A17" s="160">
        <v>16</v>
      </c>
      <c r="B17" s="161">
        <v>1</v>
      </c>
      <c r="C17" s="162">
        <v>1</v>
      </c>
    </row>
    <row r="18" spans="1:3" ht="14.25">
      <c r="A18" s="160">
        <v>17</v>
      </c>
      <c r="B18" s="161">
        <v>1</v>
      </c>
      <c r="C18" s="162">
        <v>1</v>
      </c>
    </row>
    <row r="19" spans="1:3" ht="14.25">
      <c r="A19" s="160">
        <v>18</v>
      </c>
      <c r="B19" s="161">
        <v>1</v>
      </c>
      <c r="C19" s="162">
        <v>1</v>
      </c>
    </row>
    <row r="20" spans="1:3" ht="14.25">
      <c r="A20" s="160">
        <v>19</v>
      </c>
      <c r="B20" s="161">
        <v>1</v>
      </c>
      <c r="C20" s="162">
        <v>1</v>
      </c>
    </row>
    <row r="21" spans="1:3" ht="14.25">
      <c r="A21" s="160">
        <v>20</v>
      </c>
      <c r="B21" s="161">
        <v>1</v>
      </c>
      <c r="C21" s="162">
        <v>1</v>
      </c>
    </row>
    <row r="22" spans="1:3" ht="14.25">
      <c r="A22" s="160">
        <v>21</v>
      </c>
      <c r="B22" s="161">
        <v>1</v>
      </c>
      <c r="C22" s="162">
        <v>1</v>
      </c>
    </row>
    <row r="23" spans="1:3" ht="14.25">
      <c r="A23" s="160">
        <v>22</v>
      </c>
      <c r="B23" s="161">
        <v>1</v>
      </c>
      <c r="C23" s="162">
        <v>1</v>
      </c>
    </row>
    <row r="24" spans="1:3" ht="14.25">
      <c r="A24" s="160">
        <v>23</v>
      </c>
      <c r="B24" s="161">
        <v>1</v>
      </c>
      <c r="C24" s="162">
        <v>1</v>
      </c>
    </row>
    <row r="25" spans="1:3" ht="14.25">
      <c r="A25" s="160">
        <v>24</v>
      </c>
      <c r="B25" s="161">
        <v>1</v>
      </c>
      <c r="C25" s="162">
        <v>1</v>
      </c>
    </row>
    <row r="26" spans="1:3" ht="14.25">
      <c r="A26" s="160">
        <v>25</v>
      </c>
      <c r="B26" s="161">
        <v>1</v>
      </c>
      <c r="C26" s="162">
        <v>1</v>
      </c>
    </row>
    <row r="27" spans="1:3" ht="14.25">
      <c r="A27" s="160">
        <v>26</v>
      </c>
      <c r="B27" s="161">
        <v>1</v>
      </c>
      <c r="C27" s="162">
        <v>1</v>
      </c>
    </row>
    <row r="28" spans="1:3" ht="14.25">
      <c r="A28" s="160">
        <v>27</v>
      </c>
      <c r="B28" s="161">
        <v>1</v>
      </c>
      <c r="C28" s="162">
        <v>1</v>
      </c>
    </row>
    <row r="29" spans="1:3" ht="14.25">
      <c r="A29" s="160">
        <v>28</v>
      </c>
      <c r="B29" s="161">
        <v>1</v>
      </c>
      <c r="C29" s="162">
        <v>1</v>
      </c>
    </row>
    <row r="30" spans="1:3" ht="14.25">
      <c r="A30" s="160">
        <v>29</v>
      </c>
      <c r="B30" s="161">
        <v>1</v>
      </c>
      <c r="C30" s="162">
        <v>1</v>
      </c>
    </row>
    <row r="31" spans="1:3" ht="14.25">
      <c r="A31" s="160">
        <v>30</v>
      </c>
      <c r="B31" s="161">
        <v>1</v>
      </c>
      <c r="C31" s="162">
        <v>1</v>
      </c>
    </row>
    <row r="32" spans="1:3" ht="14.25">
      <c r="A32" s="160">
        <v>31</v>
      </c>
      <c r="B32" s="161">
        <v>1</v>
      </c>
      <c r="C32" s="162">
        <v>1</v>
      </c>
    </row>
    <row r="33" spans="1:3" ht="14.25">
      <c r="A33" s="160">
        <v>32</v>
      </c>
      <c r="B33" s="161">
        <v>1</v>
      </c>
      <c r="C33" s="162">
        <v>1</v>
      </c>
    </row>
    <row r="34" spans="1:3" ht="14.25">
      <c r="A34" s="160">
        <v>33</v>
      </c>
      <c r="B34" s="161">
        <v>1</v>
      </c>
      <c r="C34" s="162">
        <v>1</v>
      </c>
    </row>
    <row r="35" spans="1:3" ht="14.25">
      <c r="A35" s="160">
        <v>34</v>
      </c>
      <c r="B35" s="161">
        <v>1</v>
      </c>
      <c r="C35" s="162">
        <v>1</v>
      </c>
    </row>
    <row r="36" spans="1:3" ht="14.25">
      <c r="A36" s="160">
        <v>35</v>
      </c>
      <c r="B36" s="161">
        <v>1</v>
      </c>
      <c r="C36" s="163">
        <v>1</v>
      </c>
    </row>
    <row r="37" spans="1:3" ht="14.25">
      <c r="A37" s="164">
        <v>36</v>
      </c>
      <c r="B37" s="165">
        <v>0.99995</v>
      </c>
      <c r="C37" s="166">
        <v>0.9949</v>
      </c>
    </row>
    <row r="38" spans="1:3" ht="14.25">
      <c r="A38" s="164">
        <v>37</v>
      </c>
      <c r="B38" s="165">
        <v>0.9936</v>
      </c>
      <c r="C38" s="166">
        <v>0.9871</v>
      </c>
    </row>
    <row r="39" spans="1:3" ht="14.25">
      <c r="A39" s="164">
        <v>38</v>
      </c>
      <c r="B39" s="165">
        <v>0.9866999999999999</v>
      </c>
      <c r="C39" s="166">
        <v>0.9793</v>
      </c>
    </row>
    <row r="40" spans="1:3" ht="14.25">
      <c r="A40" s="164">
        <v>39</v>
      </c>
      <c r="B40" s="165">
        <v>0.9799</v>
      </c>
      <c r="C40" s="166">
        <v>0.9715</v>
      </c>
    </row>
    <row r="41" spans="1:3" ht="14.25">
      <c r="A41" s="167">
        <v>40</v>
      </c>
      <c r="B41" s="168">
        <v>0.9730000000000001</v>
      </c>
      <c r="C41" s="169">
        <v>0.9637</v>
      </c>
    </row>
    <row r="42" spans="1:3" ht="14.25">
      <c r="A42" s="164">
        <v>41</v>
      </c>
      <c r="B42" s="165">
        <v>0.9661</v>
      </c>
      <c r="C42" s="166">
        <v>0.9558</v>
      </c>
    </row>
    <row r="43" spans="1:3" ht="14.25">
      <c r="A43" s="164">
        <v>42</v>
      </c>
      <c r="B43" s="165">
        <v>0.9591000000000001</v>
      </c>
      <c r="C43" s="166">
        <v>0.948</v>
      </c>
    </row>
    <row r="44" spans="1:3" ht="14.25">
      <c r="A44" s="164">
        <v>43</v>
      </c>
      <c r="B44" s="165">
        <v>0.9521999999999999</v>
      </c>
      <c r="C44" s="166">
        <v>0.9401</v>
      </c>
    </row>
    <row r="45" spans="1:3" ht="14.25">
      <c r="A45" s="164">
        <v>44</v>
      </c>
      <c r="B45" s="165">
        <v>0.9452</v>
      </c>
      <c r="C45" s="166">
        <v>0.9323</v>
      </c>
    </row>
    <row r="46" spans="1:3" ht="14.25">
      <c r="A46" s="167">
        <v>45</v>
      </c>
      <c r="B46" s="168">
        <v>0.9382999999999999</v>
      </c>
      <c r="C46" s="169">
        <v>0.9244</v>
      </c>
    </row>
    <row r="47" spans="1:3" ht="14.25">
      <c r="A47" s="164">
        <v>46</v>
      </c>
      <c r="B47" s="165">
        <v>0.9312</v>
      </c>
      <c r="C47" s="166">
        <v>0.9164</v>
      </c>
    </row>
    <row r="48" spans="1:3" ht="14.25">
      <c r="A48" s="164">
        <v>47</v>
      </c>
      <c r="B48" s="165">
        <v>0.9240999999999999</v>
      </c>
      <c r="C48" s="166">
        <v>0.9084</v>
      </c>
    </row>
    <row r="49" spans="1:3" ht="14.25">
      <c r="A49" s="164">
        <v>48</v>
      </c>
      <c r="B49" s="165">
        <v>0.9171</v>
      </c>
      <c r="C49" s="166">
        <v>0.9003</v>
      </c>
    </row>
    <row r="50" spans="1:3" ht="14.25">
      <c r="A50" s="164">
        <v>49</v>
      </c>
      <c r="B50" s="165">
        <v>0.91</v>
      </c>
      <c r="C50" s="166">
        <v>0.8923</v>
      </c>
    </row>
    <row r="51" spans="1:3" ht="14.25">
      <c r="A51" s="167">
        <v>50</v>
      </c>
      <c r="B51" s="168">
        <v>0.9029</v>
      </c>
      <c r="C51" s="169">
        <v>0.8843</v>
      </c>
    </row>
    <row r="52" spans="1:3" ht="14.25">
      <c r="A52" s="164">
        <v>51</v>
      </c>
      <c r="B52" s="165">
        <v>0.8956</v>
      </c>
      <c r="C52" s="166">
        <v>0.8761</v>
      </c>
    </row>
    <row r="53" spans="1:3" ht="14.25">
      <c r="A53" s="164">
        <v>52</v>
      </c>
      <c r="B53" s="165">
        <v>0.8883000000000001</v>
      </c>
      <c r="C53" s="166">
        <v>0.8679</v>
      </c>
    </row>
    <row r="54" spans="1:3" ht="14.25">
      <c r="A54" s="164">
        <v>53</v>
      </c>
      <c r="B54" s="165">
        <v>0.881</v>
      </c>
      <c r="C54" s="166">
        <v>0.8596</v>
      </c>
    </row>
    <row r="55" spans="1:3" ht="14.25">
      <c r="A55" s="164">
        <v>54</v>
      </c>
      <c r="B55" s="165">
        <v>0.8736999999999999</v>
      </c>
      <c r="C55" s="166">
        <v>0.8514</v>
      </c>
    </row>
    <row r="56" spans="1:3" ht="14.25">
      <c r="A56" s="167">
        <v>55</v>
      </c>
      <c r="B56" s="168">
        <v>0.8664000000000001</v>
      </c>
      <c r="C56" s="169">
        <v>0.8432</v>
      </c>
    </row>
    <row r="57" spans="1:3" ht="14.25">
      <c r="A57" s="164">
        <v>56</v>
      </c>
      <c r="B57" s="165">
        <v>0.8588</v>
      </c>
      <c r="C57" s="166">
        <v>0.8346</v>
      </c>
    </row>
    <row r="58" spans="1:3" ht="14.25">
      <c r="A58" s="164">
        <v>57</v>
      </c>
      <c r="B58" s="165">
        <v>0.8512</v>
      </c>
      <c r="C58" s="166">
        <v>0.8261</v>
      </c>
    </row>
    <row r="59" spans="1:3" ht="14.25">
      <c r="A59" s="164">
        <v>58</v>
      </c>
      <c r="B59" s="165">
        <v>0.8434999999999999</v>
      </c>
      <c r="C59" s="166">
        <v>0.8175</v>
      </c>
    </row>
    <row r="60" spans="1:3" ht="14.25">
      <c r="A60" s="164">
        <v>59</v>
      </c>
      <c r="B60" s="165">
        <v>0.8359000000000001</v>
      </c>
      <c r="C60" s="166">
        <v>0.809</v>
      </c>
    </row>
    <row r="61" spans="1:3" ht="14.25">
      <c r="A61" s="167">
        <v>60</v>
      </c>
      <c r="B61" s="168">
        <v>0.8283</v>
      </c>
      <c r="C61" s="169">
        <v>0.8004</v>
      </c>
    </row>
    <row r="62" spans="1:3" ht="14.25">
      <c r="A62" s="164">
        <v>61</v>
      </c>
      <c r="B62" s="165">
        <v>0.8202</v>
      </c>
      <c r="C62" s="166">
        <v>0.7914</v>
      </c>
    </row>
    <row r="63" spans="1:3" ht="14.25">
      <c r="A63" s="164">
        <v>62</v>
      </c>
      <c r="B63" s="165">
        <v>0.8122</v>
      </c>
      <c r="C63" s="166">
        <v>0.7824</v>
      </c>
    </row>
    <row r="64" spans="1:3" ht="14.25">
      <c r="A64" s="164">
        <v>63</v>
      </c>
      <c r="B64" s="165">
        <v>0.8041</v>
      </c>
      <c r="C64" s="166">
        <v>0.7735</v>
      </c>
    </row>
    <row r="65" spans="1:3" ht="14.25">
      <c r="A65" s="164">
        <v>64</v>
      </c>
      <c r="B65" s="165">
        <v>0.7961</v>
      </c>
      <c r="C65" s="166">
        <v>0.7645</v>
      </c>
    </row>
    <row r="66" spans="1:3" ht="14.25">
      <c r="A66" s="167">
        <v>65</v>
      </c>
      <c r="B66" s="168">
        <v>0.788</v>
      </c>
      <c r="C66" s="169">
        <v>0.7555</v>
      </c>
    </row>
    <row r="67" spans="1:3" ht="14.25">
      <c r="A67" s="164">
        <v>66</v>
      </c>
      <c r="B67" s="165">
        <v>0.7794000000000001</v>
      </c>
      <c r="C67" s="166">
        <v>0.7459</v>
      </c>
    </row>
    <row r="68" spans="1:3" ht="14.25">
      <c r="A68" s="164">
        <v>67</v>
      </c>
      <c r="B68" s="165">
        <v>0.7706999999999999</v>
      </c>
      <c r="C68" s="166">
        <v>0.7363</v>
      </c>
    </row>
    <row r="69" spans="1:3" ht="14.25">
      <c r="A69" s="164">
        <v>68</v>
      </c>
      <c r="B69" s="165">
        <v>0.7621</v>
      </c>
      <c r="C69" s="166">
        <v>0.7268</v>
      </c>
    </row>
    <row r="70" spans="1:3" ht="14.25">
      <c r="A70" s="164">
        <v>69</v>
      </c>
      <c r="B70" s="165">
        <v>0.7534000000000001</v>
      </c>
      <c r="C70" s="166">
        <v>0.7172</v>
      </c>
    </row>
    <row r="71" spans="1:3" ht="14.25">
      <c r="A71" s="167">
        <v>70</v>
      </c>
      <c r="B71" s="168">
        <v>0.7447999999999999</v>
      </c>
      <c r="C71" s="169">
        <v>0.7076</v>
      </c>
    </row>
    <row r="72" spans="1:3" ht="14.25">
      <c r="A72" s="164">
        <v>71</v>
      </c>
      <c r="B72" s="165">
        <v>0.7354</v>
      </c>
      <c r="C72" s="166">
        <v>0.6973</v>
      </c>
    </row>
    <row r="73" spans="1:3" ht="14.25">
      <c r="A73" s="164">
        <v>72</v>
      </c>
      <c r="B73" s="165">
        <v>0.726</v>
      </c>
      <c r="C73" s="166">
        <v>0.687</v>
      </c>
    </row>
    <row r="74" spans="1:3" ht="14.25">
      <c r="A74" s="164">
        <v>73</v>
      </c>
      <c r="B74" s="165">
        <v>0.7166999999999999</v>
      </c>
      <c r="C74" s="166">
        <v>0.6767</v>
      </c>
    </row>
    <row r="75" spans="1:3" ht="14.25">
      <c r="A75" s="164">
        <v>74</v>
      </c>
      <c r="B75" s="165">
        <v>0.7073</v>
      </c>
      <c r="C75" s="166">
        <v>0.6664</v>
      </c>
    </row>
    <row r="76" spans="1:3" ht="14.25">
      <c r="A76" s="167">
        <v>75</v>
      </c>
      <c r="B76" s="168">
        <v>0.6979</v>
      </c>
      <c r="C76" s="169">
        <v>0.6561</v>
      </c>
    </row>
    <row r="77" spans="1:3" ht="14.25">
      <c r="A77" s="164">
        <v>76</v>
      </c>
      <c r="B77" s="165">
        <v>0.6876</v>
      </c>
      <c r="C77" s="166">
        <v>0.6448</v>
      </c>
    </row>
    <row r="78" spans="1:3" ht="14.25">
      <c r="A78" s="164">
        <v>77</v>
      </c>
      <c r="B78" s="165">
        <v>0.6772</v>
      </c>
      <c r="C78" s="166">
        <v>0.6335</v>
      </c>
    </row>
    <row r="79" spans="1:3" ht="14.25">
      <c r="A79" s="164">
        <v>78</v>
      </c>
      <c r="B79" s="165">
        <v>0.6669</v>
      </c>
      <c r="C79" s="166">
        <v>0.6223</v>
      </c>
    </row>
    <row r="80" spans="1:3" ht="14.25">
      <c r="A80" s="164">
        <v>79</v>
      </c>
      <c r="B80" s="165">
        <v>0.6565000000000001</v>
      </c>
      <c r="C80" s="166">
        <v>0.611</v>
      </c>
    </row>
    <row r="81" spans="1:3" ht="14.25">
      <c r="A81" s="167">
        <v>80</v>
      </c>
      <c r="B81" s="168">
        <v>0.6462000000000001</v>
      </c>
      <c r="C81" s="169">
        <v>0.5997</v>
      </c>
    </row>
    <row r="82" spans="1:3" ht="14.25">
      <c r="A82" s="164">
        <v>81</v>
      </c>
      <c r="B82" s="165">
        <v>0.6345000000000001</v>
      </c>
      <c r="C82" s="166">
        <v>0.5871</v>
      </c>
    </row>
    <row r="83" spans="1:3" ht="14.25">
      <c r="A83" s="164">
        <v>82</v>
      </c>
      <c r="B83" s="165">
        <v>0.6228</v>
      </c>
      <c r="C83" s="166">
        <v>0.5745</v>
      </c>
    </row>
    <row r="84" spans="1:3" ht="14.25">
      <c r="A84" s="164">
        <v>83</v>
      </c>
      <c r="B84" s="165">
        <v>0.6111</v>
      </c>
      <c r="C84" s="166">
        <v>0.5618</v>
      </c>
    </row>
    <row r="85" spans="1:3" ht="14.25">
      <c r="A85" s="164">
        <v>84</v>
      </c>
      <c r="B85" s="165">
        <v>0.5993999999999999</v>
      </c>
      <c r="C85" s="166">
        <v>0.5492</v>
      </c>
    </row>
    <row r="86" spans="1:3" ht="14.25">
      <c r="A86" s="167">
        <v>85</v>
      </c>
      <c r="B86" s="168">
        <v>0.5877</v>
      </c>
      <c r="C86" s="169">
        <v>0.5366</v>
      </c>
    </row>
    <row r="87" spans="1:3" ht="14.25">
      <c r="A87" s="164">
        <v>86</v>
      </c>
      <c r="B87" s="165">
        <v>0.5737000000000001</v>
      </c>
      <c r="C87" s="166">
        <v>0.5217</v>
      </c>
    </row>
    <row r="88" spans="1:3" ht="14.25">
      <c r="A88" s="164">
        <v>87</v>
      </c>
      <c r="B88" s="165">
        <v>0.5597000000000001</v>
      </c>
      <c r="C88" s="166">
        <v>0.5067</v>
      </c>
    </row>
    <row r="89" spans="1:3" ht="14.25">
      <c r="A89" s="164">
        <v>88</v>
      </c>
      <c r="B89" s="165">
        <v>0.5457000000000001</v>
      </c>
      <c r="C89" s="166">
        <v>0.4918</v>
      </c>
    </row>
    <row r="90" spans="1:3" ht="14.25">
      <c r="A90" s="164">
        <v>89</v>
      </c>
      <c r="B90" s="165">
        <v>0.5317000000000001</v>
      </c>
      <c r="C90" s="166">
        <v>0.4768</v>
      </c>
    </row>
    <row r="91" spans="1:3" ht="14.25">
      <c r="A91" s="167">
        <v>90</v>
      </c>
      <c r="B91" s="168">
        <v>0.5177</v>
      </c>
      <c r="C91" s="169">
        <v>0.4619</v>
      </c>
    </row>
    <row r="92" spans="1:3" ht="14.25">
      <c r="A92" s="164">
        <v>91</v>
      </c>
      <c r="B92" s="165">
        <v>0.4988</v>
      </c>
      <c r="C92" s="166">
        <v>0.4421</v>
      </c>
    </row>
    <row r="93" spans="1:3" ht="14.25">
      <c r="A93" s="164">
        <v>92</v>
      </c>
      <c r="B93" s="165">
        <v>0.48</v>
      </c>
      <c r="C93" s="166">
        <v>0.4223</v>
      </c>
    </row>
    <row r="94" spans="1:3" ht="14.25">
      <c r="A94" s="164">
        <v>93</v>
      </c>
      <c r="B94" s="165">
        <v>0.4611</v>
      </c>
      <c r="C94" s="166">
        <v>0.4026</v>
      </c>
    </row>
    <row r="95" spans="1:3" ht="14.25">
      <c r="A95" s="164">
        <v>94</v>
      </c>
      <c r="B95" s="165">
        <v>0.4423</v>
      </c>
      <c r="C95" s="166">
        <v>0.3828</v>
      </c>
    </row>
    <row r="96" spans="1:3" ht="14.25">
      <c r="A96" s="167">
        <v>95</v>
      </c>
      <c r="B96" s="168">
        <v>0.4234</v>
      </c>
      <c r="C96" s="169">
        <v>0.363</v>
      </c>
    </row>
    <row r="97" spans="1:3" ht="14.25">
      <c r="A97" s="164">
        <v>96</v>
      </c>
      <c r="B97" s="165">
        <v>0.39235</v>
      </c>
      <c r="C97" s="166">
        <v>0.3309</v>
      </c>
    </row>
    <row r="98" spans="1:3" ht="14.25">
      <c r="A98" s="164">
        <v>97</v>
      </c>
      <c r="B98" s="165">
        <v>0.36125</v>
      </c>
      <c r="C98" s="166">
        <v>0.2988</v>
      </c>
    </row>
    <row r="99" spans="1:3" ht="14.25">
      <c r="A99" s="164">
        <v>98</v>
      </c>
      <c r="B99" s="165">
        <v>0.33020000000000005</v>
      </c>
      <c r="C99" s="166">
        <v>0.2668</v>
      </c>
    </row>
    <row r="100" spans="1:3" ht="14.25">
      <c r="A100" s="164">
        <v>99</v>
      </c>
      <c r="B100" s="165">
        <v>0.29910000000000003</v>
      </c>
      <c r="C100" s="166">
        <v>0.2347</v>
      </c>
    </row>
    <row r="101" spans="1:3" ht="15" thickBot="1">
      <c r="A101" s="170">
        <v>100</v>
      </c>
      <c r="B101" s="171">
        <v>0.26805</v>
      </c>
      <c r="C101" s="172">
        <v>0.2026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9.140625" style="124" customWidth="1"/>
    <col min="2" max="2" width="7.421875" style="124" bestFit="1" customWidth="1"/>
    <col min="3" max="3" width="12.28125" style="124" bestFit="1" customWidth="1"/>
    <col min="4" max="4" width="13.57421875" style="124" customWidth="1"/>
    <col min="5" max="5" width="10.140625" style="124" bestFit="1" customWidth="1"/>
    <col min="6" max="6" width="9.140625" style="124" customWidth="1"/>
    <col min="7" max="7" width="7.8515625" style="124" bestFit="1" customWidth="1"/>
    <col min="8" max="8" width="10.7109375" style="124" customWidth="1"/>
    <col min="9" max="9" width="12.00390625" style="124" customWidth="1"/>
    <col min="10" max="10" width="13.57421875" style="124" customWidth="1"/>
    <col min="11" max="16384" width="9.140625" style="124" customWidth="1"/>
  </cols>
  <sheetData>
    <row r="1" ht="12.75" thickBot="1"/>
    <row r="2" spans="2:11" ht="27" thickBot="1" thickTop="1">
      <c r="B2" s="125" t="s">
        <v>125</v>
      </c>
      <c r="C2" s="125" t="s">
        <v>23</v>
      </c>
      <c r="D2" s="125" t="s">
        <v>22</v>
      </c>
      <c r="E2" s="125" t="s">
        <v>126</v>
      </c>
      <c r="F2" s="125" t="s">
        <v>92</v>
      </c>
      <c r="G2" s="125" t="s">
        <v>127</v>
      </c>
      <c r="H2" s="125" t="s">
        <v>128</v>
      </c>
      <c r="I2" s="125" t="s">
        <v>129</v>
      </c>
      <c r="J2" s="125" t="s">
        <v>90</v>
      </c>
      <c r="K2" s="125" t="s">
        <v>93</v>
      </c>
    </row>
    <row r="3" spans="2:11" ht="18.75" thickBot="1" thickTop="1">
      <c r="B3" s="126">
        <v>8</v>
      </c>
      <c r="C3" s="127" t="s">
        <v>11</v>
      </c>
      <c r="D3" s="127" t="s">
        <v>10</v>
      </c>
      <c r="E3" s="128">
        <v>1951</v>
      </c>
      <c r="F3" s="128">
        <v>63</v>
      </c>
      <c r="G3" s="128" t="s">
        <v>20</v>
      </c>
      <c r="H3" s="128" t="s">
        <v>130</v>
      </c>
      <c r="I3" s="129">
        <v>0.07692129629629635</v>
      </c>
      <c r="J3" s="130">
        <v>0.061852414351851896</v>
      </c>
      <c r="K3" s="131">
        <v>1</v>
      </c>
    </row>
    <row r="4" spans="2:11" ht="18" thickBot="1" thickTop="1">
      <c r="B4" s="132">
        <v>1</v>
      </c>
      <c r="C4" s="133" t="s">
        <v>7</v>
      </c>
      <c r="D4" s="133" t="s">
        <v>4</v>
      </c>
      <c r="E4" s="134">
        <v>1959</v>
      </c>
      <c r="F4" s="134">
        <v>55</v>
      </c>
      <c r="G4" s="134" t="s">
        <v>20</v>
      </c>
      <c r="H4" s="128" t="s">
        <v>130</v>
      </c>
      <c r="I4" s="135">
        <v>0.07347222222222222</v>
      </c>
      <c r="J4" s="136">
        <v>0.06365633333333333</v>
      </c>
      <c r="K4" s="137">
        <v>2</v>
      </c>
    </row>
    <row r="5" spans="2:11" ht="18" thickBot="1" thickTop="1">
      <c r="B5" s="132">
        <v>7</v>
      </c>
      <c r="C5" s="133" t="s">
        <v>6</v>
      </c>
      <c r="D5" s="133" t="s">
        <v>131</v>
      </c>
      <c r="E5" s="134">
        <v>1969</v>
      </c>
      <c r="F5" s="134">
        <v>45</v>
      </c>
      <c r="G5" s="134" t="s">
        <v>20</v>
      </c>
      <c r="H5" s="128" t="s">
        <v>130</v>
      </c>
      <c r="I5" s="135">
        <v>0.06983796296296302</v>
      </c>
      <c r="J5" s="136">
        <v>0.0655289606481482</v>
      </c>
      <c r="K5" s="137">
        <v>3</v>
      </c>
    </row>
    <row r="6" spans="2:11" ht="18" thickBot="1" thickTop="1">
      <c r="B6" s="132">
        <v>34</v>
      </c>
      <c r="C6" s="133" t="s">
        <v>132</v>
      </c>
      <c r="D6" s="133" t="s">
        <v>133</v>
      </c>
      <c r="E6" s="134">
        <v>1960</v>
      </c>
      <c r="F6" s="134">
        <v>54</v>
      </c>
      <c r="G6" s="134" t="s">
        <v>20</v>
      </c>
      <c r="H6" s="128" t="s">
        <v>130</v>
      </c>
      <c r="I6" s="135">
        <v>0.07802083333333337</v>
      </c>
      <c r="J6" s="136">
        <v>0.06816680208333337</v>
      </c>
      <c r="K6" s="138">
        <v>4</v>
      </c>
    </row>
    <row r="7" spans="2:11" ht="18" thickBot="1" thickTop="1">
      <c r="B7" s="132">
        <v>79</v>
      </c>
      <c r="C7" s="133" t="s">
        <v>9</v>
      </c>
      <c r="D7" s="133" t="s">
        <v>134</v>
      </c>
      <c r="E7" s="134">
        <v>1964</v>
      </c>
      <c r="F7" s="134">
        <v>50</v>
      </c>
      <c r="G7" s="134" t="s">
        <v>20</v>
      </c>
      <c r="H7" s="128" t="s">
        <v>130</v>
      </c>
      <c r="I7" s="135">
        <v>0.07959490740740743</v>
      </c>
      <c r="J7" s="136">
        <v>0.07186624189814818</v>
      </c>
      <c r="K7" s="138">
        <v>5</v>
      </c>
    </row>
    <row r="8" spans="2:11" ht="18" thickBot="1" thickTop="1">
      <c r="B8" s="132">
        <v>15</v>
      </c>
      <c r="C8" s="133" t="s">
        <v>9</v>
      </c>
      <c r="D8" s="133" t="s">
        <v>8</v>
      </c>
      <c r="E8" s="134">
        <v>1960</v>
      </c>
      <c r="F8" s="134">
        <v>54</v>
      </c>
      <c r="G8" s="134" t="s">
        <v>20</v>
      </c>
      <c r="H8" s="128" t="s">
        <v>130</v>
      </c>
      <c r="I8" s="135">
        <v>0.08987268518518526</v>
      </c>
      <c r="J8" s="136">
        <v>0.07852176504629636</v>
      </c>
      <c r="K8" s="138">
        <v>6</v>
      </c>
    </row>
    <row r="9" spans="2:11" ht="18" thickBot="1" thickTop="1">
      <c r="B9" s="132">
        <v>70</v>
      </c>
      <c r="C9" s="133" t="s">
        <v>135</v>
      </c>
      <c r="D9" s="133" t="s">
        <v>136</v>
      </c>
      <c r="E9" s="134">
        <v>1951</v>
      </c>
      <c r="F9" s="134">
        <v>63</v>
      </c>
      <c r="G9" s="134" t="s">
        <v>20</v>
      </c>
      <c r="H9" s="128" t="s">
        <v>130</v>
      </c>
      <c r="I9" s="135">
        <v>0.11166666666666664</v>
      </c>
      <c r="J9" s="136">
        <v>0.08979116666666664</v>
      </c>
      <c r="K9" s="138">
        <v>7</v>
      </c>
    </row>
    <row r="10" spans="2:11" ht="18" thickBot="1" thickTop="1">
      <c r="B10" s="132">
        <v>69</v>
      </c>
      <c r="C10" s="133" t="s">
        <v>9</v>
      </c>
      <c r="D10" s="133" t="s">
        <v>136</v>
      </c>
      <c r="E10" s="134">
        <v>1976</v>
      </c>
      <c r="F10" s="134">
        <v>38</v>
      </c>
      <c r="G10" s="134" t="s">
        <v>20</v>
      </c>
      <c r="H10" s="128" t="s">
        <v>130</v>
      </c>
      <c r="I10" s="135">
        <v>0.09199074074074082</v>
      </c>
      <c r="J10" s="136">
        <v>0.09076726388888895</v>
      </c>
      <c r="K10" s="138">
        <v>8</v>
      </c>
    </row>
    <row r="11" spans="2:11" ht="18" thickTop="1">
      <c r="B11" s="132">
        <v>2</v>
      </c>
      <c r="C11" s="133" t="s">
        <v>13</v>
      </c>
      <c r="D11" s="133" t="s">
        <v>12</v>
      </c>
      <c r="E11" s="134">
        <v>1952</v>
      </c>
      <c r="F11" s="134">
        <v>62</v>
      </c>
      <c r="G11" s="134" t="s">
        <v>20</v>
      </c>
      <c r="H11" s="128" t="s">
        <v>130</v>
      </c>
      <c r="I11" s="135">
        <v>0.11626157407407406</v>
      </c>
      <c r="J11" s="136">
        <v>0.09442765046296295</v>
      </c>
      <c r="K11" s="138">
        <v>9</v>
      </c>
    </row>
    <row r="12" spans="2:11" ht="18" thickBot="1">
      <c r="B12" s="139">
        <v>76</v>
      </c>
      <c r="C12" s="140" t="s">
        <v>122</v>
      </c>
      <c r="D12" s="140" t="s">
        <v>123</v>
      </c>
      <c r="E12" s="141">
        <v>1966</v>
      </c>
      <c r="F12" s="141">
        <v>48</v>
      </c>
      <c r="G12" s="141" t="s">
        <v>20</v>
      </c>
      <c r="H12" s="142" t="s">
        <v>130</v>
      </c>
      <c r="I12" s="142">
        <v>0.11168981481481483</v>
      </c>
      <c r="J12" s="143">
        <v>0.10243072916666668</v>
      </c>
      <c r="K12" s="144">
        <v>10</v>
      </c>
    </row>
    <row r="14" ht="12.75" thickBot="1"/>
    <row r="15" spans="2:11" ht="27" thickBot="1" thickTop="1">
      <c r="B15" s="125" t="s">
        <v>125</v>
      </c>
      <c r="C15" s="125" t="s">
        <v>23</v>
      </c>
      <c r="D15" s="125" t="s">
        <v>22</v>
      </c>
      <c r="E15" s="125" t="s">
        <v>126</v>
      </c>
      <c r="F15" s="125" t="s">
        <v>92</v>
      </c>
      <c r="G15" s="125" t="s">
        <v>127</v>
      </c>
      <c r="H15" s="125" t="s">
        <v>128</v>
      </c>
      <c r="I15" s="125" t="s">
        <v>129</v>
      </c>
      <c r="J15" s="125" t="s">
        <v>90</v>
      </c>
      <c r="K15" s="125" t="s">
        <v>93</v>
      </c>
    </row>
    <row r="16" spans="2:11" ht="18" thickTop="1">
      <c r="B16" s="145">
        <v>6</v>
      </c>
      <c r="C16" s="146" t="s">
        <v>15</v>
      </c>
      <c r="D16" s="147" t="s">
        <v>14</v>
      </c>
      <c r="E16" s="148">
        <v>1964</v>
      </c>
      <c r="F16" s="148">
        <v>50</v>
      </c>
      <c r="G16" s="148" t="s">
        <v>137</v>
      </c>
      <c r="H16" s="148" t="s">
        <v>130</v>
      </c>
      <c r="I16" s="149">
        <v>0.08495370370370375</v>
      </c>
      <c r="J16" s="150">
        <v>0.07512456018518522</v>
      </c>
      <c r="K16" s="151">
        <v>1</v>
      </c>
    </row>
    <row r="17" spans="2:11" ht="18" thickBot="1">
      <c r="B17" s="139">
        <v>4</v>
      </c>
      <c r="C17" s="152" t="s">
        <v>19</v>
      </c>
      <c r="D17" s="153" t="s">
        <v>18</v>
      </c>
      <c r="E17" s="141">
        <v>1955</v>
      </c>
      <c r="F17" s="141">
        <v>59</v>
      </c>
      <c r="G17" s="141" t="s">
        <v>137</v>
      </c>
      <c r="H17" s="141" t="s">
        <v>130</v>
      </c>
      <c r="I17" s="142">
        <v>0.11005787037037035</v>
      </c>
      <c r="J17" s="143">
        <v>0.08903681712962962</v>
      </c>
      <c r="K17" s="151">
        <v>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&amp;LPřebor oddílu BONBON  - &amp;"Arial,Tučné"Vytrvalostní běh
&amp;"Arial,Obyčejné"&amp;8/čas redukovaný věkovým koeficientem/&amp;C&amp;"Arial,Tučné"&amp;12Kácovský běh (19 km) - &amp;A&amp;R&amp;"Arial,Tučné"2014</oddHeader>
    <oddFooter>&amp;L&amp;"Arial,Tučné"&amp;8Zpracoval Jan Míšek&amp;R&amp;D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2.28125" style="174" customWidth="1"/>
    <col min="2" max="2" width="10.7109375" style="174" customWidth="1"/>
    <col min="3" max="3" width="10.57421875" style="174" customWidth="1"/>
    <col min="4" max="4" width="6.57421875" style="174" customWidth="1"/>
    <col min="5" max="5" width="27.28125" style="174" customWidth="1"/>
    <col min="6" max="6" width="11.421875" style="175" customWidth="1"/>
    <col min="7" max="7" width="11.140625" style="174" customWidth="1"/>
    <col min="8" max="8" width="9.28125" style="174" bestFit="1" customWidth="1"/>
    <col min="9" max="250" width="9.140625" style="174" customWidth="1"/>
    <col min="251" max="251" width="5.28125" style="174" customWidth="1"/>
    <col min="252" max="252" width="1.421875" style="174" customWidth="1"/>
    <col min="253" max="253" width="4.28125" style="174" customWidth="1"/>
    <col min="254" max="254" width="1.28515625" style="174" customWidth="1"/>
    <col min="255" max="255" width="12.28125" style="174" customWidth="1"/>
    <col min="256" max="16384" width="10.7109375" style="174" customWidth="1"/>
  </cols>
  <sheetData>
    <row r="2" ht="12.75" thickBot="1"/>
    <row r="3" spans="1:8" s="176" customFormat="1" ht="27" thickBot="1" thickTop="1">
      <c r="A3" s="173" t="s">
        <v>23</v>
      </c>
      <c r="B3" s="173" t="s">
        <v>22</v>
      </c>
      <c r="C3" s="173" t="s">
        <v>126</v>
      </c>
      <c r="D3" s="173" t="s">
        <v>92</v>
      </c>
      <c r="E3" s="173" t="s">
        <v>128</v>
      </c>
      <c r="F3" s="173" t="s">
        <v>129</v>
      </c>
      <c r="G3" s="173" t="s">
        <v>90</v>
      </c>
      <c r="H3" s="173" t="s">
        <v>93</v>
      </c>
    </row>
    <row r="4" spans="1:8" ht="19.5" customHeight="1">
      <c r="A4" s="177" t="s">
        <v>139</v>
      </c>
      <c r="B4" s="178" t="s">
        <v>140</v>
      </c>
      <c r="C4" s="183">
        <v>1976</v>
      </c>
      <c r="D4" s="183">
        <f ca="1">YEAR(TODAY())-C4</f>
        <v>39</v>
      </c>
      <c r="E4" s="178" t="s">
        <v>141</v>
      </c>
      <c r="F4" s="186">
        <v>0.09587962962962963</v>
      </c>
      <c r="G4" s="186">
        <f>F4*VLOOKUP(D4,KKK,11,FALSE)</f>
        <v>0.09264848611111112</v>
      </c>
      <c r="H4" s="191">
        <f>RANK(G4,G$4:G$8,1)</f>
        <v>1</v>
      </c>
    </row>
    <row r="5" spans="1:8" ht="19.5" customHeight="1">
      <c r="A5" s="179" t="s">
        <v>139</v>
      </c>
      <c r="B5" s="180" t="s">
        <v>142</v>
      </c>
      <c r="C5" s="184">
        <v>1988</v>
      </c>
      <c r="D5" s="184">
        <f ca="1">YEAR(TODAY())-C5</f>
        <v>27</v>
      </c>
      <c r="E5" s="180" t="s">
        <v>143</v>
      </c>
      <c r="F5" s="187">
        <v>0.10484953703703703</v>
      </c>
      <c r="G5" s="187">
        <f>F5*VLOOKUP(D5,KKK,11,FALSE)</f>
        <v>0.10484953703703703</v>
      </c>
      <c r="H5" s="192">
        <f>RANK(G5,G$4:G$8,1)</f>
        <v>2</v>
      </c>
    </row>
    <row r="6" spans="1:8" ht="19.5" customHeight="1">
      <c r="A6" s="179" t="s">
        <v>4</v>
      </c>
      <c r="B6" s="180" t="s">
        <v>7</v>
      </c>
      <c r="C6" s="184">
        <v>1959</v>
      </c>
      <c r="D6" s="184">
        <f ca="1">YEAR(TODAY())-C6</f>
        <v>56</v>
      </c>
      <c r="E6" s="180" t="s">
        <v>144</v>
      </c>
      <c r="F6" s="187">
        <v>0.13689814814814816</v>
      </c>
      <c r="G6" s="187">
        <f>F6*VLOOKUP(D6,KKK,11,FALSE)</f>
        <v>0.11480278703703704</v>
      </c>
      <c r="H6" s="192">
        <f>RANK(G6,G$4:G$8,1)</f>
        <v>3</v>
      </c>
    </row>
    <row r="7" spans="1:8" ht="19.5" customHeight="1">
      <c r="A7" s="179" t="s">
        <v>131</v>
      </c>
      <c r="B7" s="180" t="s">
        <v>6</v>
      </c>
      <c r="C7" s="184">
        <v>1969</v>
      </c>
      <c r="D7" s="184">
        <f ca="1">YEAR(TODAY())-C7</f>
        <v>46</v>
      </c>
      <c r="E7" s="180" t="s">
        <v>144</v>
      </c>
      <c r="F7" s="187">
        <v>0.13422453703703704</v>
      </c>
      <c r="G7" s="187">
        <f>F7*VLOOKUP(D7,KKK,11,FALSE)</f>
        <v>0.12264095949074075</v>
      </c>
      <c r="H7" s="188">
        <f>RANK(G7,G$4:G$8,1)</f>
        <v>4</v>
      </c>
    </row>
    <row r="8" spans="1:8" ht="19.5" customHeight="1" thickBot="1">
      <c r="A8" s="181" t="s">
        <v>8</v>
      </c>
      <c r="B8" s="182" t="s">
        <v>9</v>
      </c>
      <c r="C8" s="185">
        <v>1960</v>
      </c>
      <c r="D8" s="185">
        <f ca="1">YEAR(TODAY())-C8</f>
        <v>55</v>
      </c>
      <c r="E8" s="182" t="s">
        <v>144</v>
      </c>
      <c r="F8" s="189">
        <v>0.1811689814814815</v>
      </c>
      <c r="G8" s="189">
        <f>F8*VLOOKUP(D8,KKK,11,FALSE)</f>
        <v>0.1532870752314815</v>
      </c>
      <c r="H8" s="190">
        <f>RANK(G8,G$4:G$8,1)</f>
        <v>5</v>
      </c>
    </row>
  </sheetData>
  <sheetProtection/>
  <printOptions horizontalCentered="1"/>
  <pageMargins left="1.1023622047244095" right="0.5905511811023623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&amp;LPřebor oddílu BONBON - 
&amp;"-,Tučné"Crosscountry&amp;"-,Obyčejné"
&amp;"-,Kurzíva"&amp;8/čas redukován věkovým koeficientem/
&amp;C&amp;"-,Tučné"&amp;12Běh Broumovskými skalami&amp;R&amp;"-,Tučné"2014</oddHeader>
    <oddFooter>&amp;L&amp;"-,Tučné"&amp;8zpracoval: Jan Míšek&amp;R&amp;D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zoomScalePageLayoutView="0" workbookViewId="0" topLeftCell="A1">
      <selection activeCell="B1" sqref="B1:I8"/>
    </sheetView>
  </sheetViews>
  <sheetFormatPr defaultColWidth="9.140625" defaultRowHeight="15"/>
  <cols>
    <col min="1" max="1" width="9.140625" style="54" customWidth="1"/>
    <col min="2" max="2" width="10.57421875" style="54" bestFit="1" customWidth="1"/>
    <col min="3" max="5" width="9.140625" style="54" customWidth="1"/>
    <col min="6" max="6" width="16.57421875" style="55" customWidth="1"/>
    <col min="7" max="7" width="9.140625" style="194" customWidth="1"/>
    <col min="8" max="8" width="11.8515625" style="54" customWidth="1"/>
    <col min="9" max="16384" width="9.140625" style="54" customWidth="1"/>
  </cols>
  <sheetData>
    <row r="1" ht="15" thickBot="1"/>
    <row r="2" spans="2:9" ht="27" thickBot="1" thickTop="1">
      <c r="B2" s="173" t="s">
        <v>23</v>
      </c>
      <c r="C2" s="173" t="s">
        <v>22</v>
      </c>
      <c r="D2" s="173" t="s">
        <v>126</v>
      </c>
      <c r="E2" s="173" t="s">
        <v>92</v>
      </c>
      <c r="F2" s="173" t="s">
        <v>128</v>
      </c>
      <c r="G2" s="193" t="s">
        <v>129</v>
      </c>
      <c r="H2" s="173" t="s">
        <v>90</v>
      </c>
      <c r="I2" s="173" t="s">
        <v>93</v>
      </c>
    </row>
    <row r="3" spans="2:9" ht="30.75">
      <c r="B3" s="195" t="s">
        <v>140</v>
      </c>
      <c r="C3" s="196" t="s">
        <v>139</v>
      </c>
      <c r="D3" s="197">
        <v>1976</v>
      </c>
      <c r="E3" s="198">
        <f aca="true" ca="1" t="shared" si="0" ref="E3:E8">YEAR(TODAY())-D3</f>
        <v>39</v>
      </c>
      <c r="F3" s="199" t="s">
        <v>149</v>
      </c>
      <c r="G3" s="200">
        <v>0.02440972222222222</v>
      </c>
      <c r="H3" s="201">
        <f aca="true" t="shared" si="1" ref="H3:H8">VLOOKUP(E3,KKK,7,FALSE)*G3</f>
        <v>0.023240496527777776</v>
      </c>
      <c r="I3" s="202">
        <f aca="true" t="shared" si="2" ref="I3:I8">RANK(H3,H$3:H$8,1)</f>
        <v>1</v>
      </c>
    </row>
    <row r="4" spans="2:9" ht="18">
      <c r="B4" s="203" t="s">
        <v>142</v>
      </c>
      <c r="C4" s="204" t="s">
        <v>139</v>
      </c>
      <c r="D4" s="205">
        <v>1988</v>
      </c>
      <c r="E4" s="206">
        <f ca="1" t="shared" si="0"/>
        <v>27</v>
      </c>
      <c r="F4" s="207" t="s">
        <v>150</v>
      </c>
      <c r="G4" s="208">
        <v>0.02584490740740741</v>
      </c>
      <c r="H4" s="209">
        <f t="shared" si="1"/>
        <v>0.02584490740740741</v>
      </c>
      <c r="I4" s="210">
        <f t="shared" si="2"/>
        <v>2</v>
      </c>
    </row>
    <row r="5" spans="2:9" ht="18">
      <c r="B5" s="203" t="s">
        <v>7</v>
      </c>
      <c r="C5" s="204" t="s">
        <v>4</v>
      </c>
      <c r="D5" s="205">
        <v>1959</v>
      </c>
      <c r="E5" s="206">
        <f ca="1" t="shared" si="0"/>
        <v>56</v>
      </c>
      <c r="F5" s="207" t="s">
        <v>130</v>
      </c>
      <c r="G5" s="208">
        <v>0.033125</v>
      </c>
      <c r="H5" s="209">
        <f t="shared" si="1"/>
        <v>0.027573250000000004</v>
      </c>
      <c r="I5" s="211">
        <f t="shared" si="2"/>
        <v>3</v>
      </c>
    </row>
    <row r="6" spans="2:9" ht="15">
      <c r="B6" s="212" t="s">
        <v>11</v>
      </c>
      <c r="C6" s="213" t="s">
        <v>10</v>
      </c>
      <c r="D6" s="205">
        <v>1951</v>
      </c>
      <c r="E6" s="206">
        <f ca="1" t="shared" si="0"/>
        <v>64</v>
      </c>
      <c r="F6" s="214" t="s">
        <v>130</v>
      </c>
      <c r="G6" s="208">
        <v>0.035694444444444445</v>
      </c>
      <c r="H6" s="209">
        <f t="shared" si="1"/>
        <v>0.027702458333333336</v>
      </c>
      <c r="I6" s="215">
        <f t="shared" si="2"/>
        <v>4</v>
      </c>
    </row>
    <row r="7" spans="2:9" ht="15">
      <c r="B7" s="203" t="s">
        <v>151</v>
      </c>
      <c r="C7" s="204" t="s">
        <v>139</v>
      </c>
      <c r="D7" s="205">
        <v>1955</v>
      </c>
      <c r="E7" s="206">
        <f ca="1" t="shared" si="0"/>
        <v>60</v>
      </c>
      <c r="F7" s="207" t="s">
        <v>130</v>
      </c>
      <c r="G7" s="208">
        <v>0.03612268518518518</v>
      </c>
      <c r="H7" s="209">
        <f t="shared" si="1"/>
        <v>0.02905347569444444</v>
      </c>
      <c r="I7" s="215">
        <f t="shared" si="2"/>
        <v>5</v>
      </c>
    </row>
    <row r="8" spans="2:9" ht="15.75" thickBot="1">
      <c r="B8" s="216" t="s">
        <v>13</v>
      </c>
      <c r="C8" s="217" t="s">
        <v>12</v>
      </c>
      <c r="D8" s="218">
        <v>1952</v>
      </c>
      <c r="E8" s="219">
        <f ca="1" t="shared" si="0"/>
        <v>63</v>
      </c>
      <c r="F8" s="220" t="s">
        <v>130</v>
      </c>
      <c r="G8" s="221">
        <v>0.06863425925925926</v>
      </c>
      <c r="H8" s="222">
        <f t="shared" si="1"/>
        <v>0.05375435185185185</v>
      </c>
      <c r="I8" s="223">
        <f t="shared" si="2"/>
        <v>6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 alignWithMargins="0">
    <oddHeader>&amp;LPřebor oddílu BONBON
&amp;"-,Tučné"&amp;12Běh na horu&amp;"-,Obyčejné"&amp;11
&amp;"-,Kurzíva"&amp;8/čas redukován věkovým koeficientem/&amp;C&amp;"-,Tučné"&amp;14Běh na Hejšovinu&amp;R&amp;"-,Tučné"2014</oddHeader>
    <oddFooter>&amp;L&amp;8zpracoval: Jan Míšek&amp;R&amp;D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9.140625" style="54" customWidth="1"/>
    <col min="2" max="2" width="19.8515625" style="54" customWidth="1"/>
    <col min="3" max="3" width="13.00390625" style="56" customWidth="1"/>
    <col min="4" max="4" width="25.7109375" style="54" customWidth="1"/>
    <col min="5" max="6" width="23.8515625" style="54" customWidth="1"/>
    <col min="7" max="16384" width="9.140625" style="54" customWidth="1"/>
  </cols>
  <sheetData>
    <row r="1" ht="15" thickBot="1"/>
    <row r="2" spans="2:6" ht="24" thickBot="1" thickTop="1">
      <c r="B2" s="230"/>
      <c r="C2" s="231"/>
      <c r="D2" s="59" t="s">
        <v>98</v>
      </c>
      <c r="E2" s="59" t="s">
        <v>99</v>
      </c>
      <c r="F2" s="60" t="s">
        <v>100</v>
      </c>
    </row>
    <row r="3" spans="2:6" ht="18" customHeight="1" thickTop="1">
      <c r="B3" s="224" t="s">
        <v>103</v>
      </c>
      <c r="C3" s="64" t="s">
        <v>0</v>
      </c>
      <c r="D3" s="63" t="s">
        <v>95</v>
      </c>
      <c r="E3" s="61" t="s">
        <v>96</v>
      </c>
      <c r="F3" s="62" t="s">
        <v>97</v>
      </c>
    </row>
    <row r="4" spans="2:6" ht="19.5" customHeight="1" thickBot="1">
      <c r="B4" s="225"/>
      <c r="C4" s="65" t="s">
        <v>1</v>
      </c>
      <c r="D4" s="66" t="s">
        <v>94</v>
      </c>
      <c r="E4" s="67" t="s">
        <v>120</v>
      </c>
      <c r="F4" s="68" t="s">
        <v>121</v>
      </c>
    </row>
    <row r="5" spans="2:6" ht="21" customHeight="1">
      <c r="B5" s="226" t="s">
        <v>104</v>
      </c>
      <c r="C5" s="70" t="s">
        <v>0</v>
      </c>
      <c r="D5" s="71" t="s">
        <v>95</v>
      </c>
      <c r="E5" s="72" t="s">
        <v>96</v>
      </c>
      <c r="F5" s="73"/>
    </row>
    <row r="6" spans="2:6" ht="23.25" customHeight="1" thickBot="1">
      <c r="B6" s="227"/>
      <c r="C6" s="74" t="s">
        <v>1</v>
      </c>
      <c r="D6" s="75" t="s">
        <v>94</v>
      </c>
      <c r="E6" s="76" t="s">
        <v>120</v>
      </c>
      <c r="F6" s="77" t="s">
        <v>138</v>
      </c>
    </row>
    <row r="7" spans="2:6" ht="26.25" customHeight="1">
      <c r="B7" s="228" t="s">
        <v>105</v>
      </c>
      <c r="C7" s="69" t="s">
        <v>0</v>
      </c>
      <c r="D7" s="71"/>
      <c r="E7" s="105"/>
      <c r="F7" s="106"/>
    </row>
    <row r="8" spans="2:6" ht="30" customHeight="1" thickBot="1">
      <c r="B8" s="229"/>
      <c r="C8" s="65" t="s">
        <v>1</v>
      </c>
      <c r="D8" s="66" t="s">
        <v>147</v>
      </c>
      <c r="E8" s="67" t="s">
        <v>148</v>
      </c>
      <c r="F8" s="77" t="s">
        <v>120</v>
      </c>
    </row>
    <row r="9" spans="2:6" ht="22.5" customHeight="1">
      <c r="B9" s="226" t="s">
        <v>106</v>
      </c>
      <c r="C9" s="70" t="s">
        <v>0</v>
      </c>
      <c r="D9" s="107"/>
      <c r="E9" s="108"/>
      <c r="F9" s="109"/>
    </row>
    <row r="10" spans="2:6" ht="22.5" customHeight="1" thickBot="1">
      <c r="B10" s="227"/>
      <c r="C10" s="74" t="s">
        <v>1</v>
      </c>
      <c r="D10" s="75" t="s">
        <v>147</v>
      </c>
      <c r="E10" s="76" t="s">
        <v>148</v>
      </c>
      <c r="F10" s="77" t="s">
        <v>120</v>
      </c>
    </row>
    <row r="11" spans="2:6" ht="52.5" customHeight="1" thickBot="1">
      <c r="B11" s="78" t="s">
        <v>101</v>
      </c>
      <c r="C11" s="79" t="s">
        <v>102</v>
      </c>
      <c r="D11" s="80" t="s">
        <v>94</v>
      </c>
      <c r="E11" s="81" t="s">
        <v>152</v>
      </c>
      <c r="F11" s="82" t="s">
        <v>153</v>
      </c>
    </row>
    <row r="12" spans="2:6" ht="29.25" thickBot="1">
      <c r="B12" s="88" t="s">
        <v>88</v>
      </c>
      <c r="C12" s="89" t="s">
        <v>102</v>
      </c>
      <c r="D12" s="90" t="s">
        <v>154</v>
      </c>
      <c r="E12" s="91" t="s">
        <v>120</v>
      </c>
      <c r="F12" s="104" t="s">
        <v>153</v>
      </c>
    </row>
    <row r="13" spans="2:6" ht="43.5" thickBot="1">
      <c r="B13" s="88" t="s">
        <v>119</v>
      </c>
      <c r="C13" s="89" t="s">
        <v>102</v>
      </c>
      <c r="D13" s="90" t="s">
        <v>148</v>
      </c>
      <c r="E13" s="91" t="s">
        <v>120</v>
      </c>
      <c r="F13" s="104" t="s">
        <v>147</v>
      </c>
    </row>
    <row r="14" spans="2:6" ht="32.25" customHeight="1" thickBot="1">
      <c r="B14" s="83" t="s">
        <v>89</v>
      </c>
      <c r="C14" s="84" t="s">
        <v>102</v>
      </c>
      <c r="D14" s="85" t="s">
        <v>155</v>
      </c>
      <c r="E14" s="86" t="s">
        <v>120</v>
      </c>
      <c r="F14" s="87" t="s">
        <v>94</v>
      </c>
    </row>
    <row r="15" spans="2:4" ht="15" thickTop="1">
      <c r="B15" s="57" t="s">
        <v>107</v>
      </c>
      <c r="C15" s="58"/>
      <c r="D15" s="57"/>
    </row>
  </sheetData>
  <sheetProtection/>
  <mergeCells count="5">
    <mergeCell ref="B2:C2"/>
    <mergeCell ref="B3:B4"/>
    <mergeCell ref="B5:B6"/>
    <mergeCell ref="B7:B8"/>
    <mergeCell ref="B9:B10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 alignWithMargins="0">
    <oddHeader>&amp;C&amp;"-,Tučné"&amp;20&amp;A roku 2014&amp;12
</oddHeader>
    <oddFooter>&amp;L&amp;"-,Kurzíva"&amp;9Zpracoval
Jan Míšek&amp;R&amp;D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87" zoomScaleNormal="87" zoomScalePageLayoutView="0" workbookViewId="0" topLeftCell="A1">
      <selection activeCell="A1" sqref="A1"/>
    </sheetView>
  </sheetViews>
  <sheetFormatPr defaultColWidth="12.421875" defaultRowHeight="15"/>
  <cols>
    <col min="1" max="16384" width="12.421875" style="6" customWidth="1"/>
  </cols>
  <sheetData>
    <row r="1" spans="1:3" ht="23.25" thickBot="1">
      <c r="A1" s="5" t="s">
        <v>115</v>
      </c>
      <c r="B1" s="5"/>
      <c r="C1" s="5"/>
    </row>
    <row r="2" spans="1:14" ht="15.75" thickBot="1">
      <c r="A2" s="7" t="s">
        <v>26</v>
      </c>
      <c r="B2" s="8" t="s">
        <v>27</v>
      </c>
      <c r="C2" s="8" t="s">
        <v>28</v>
      </c>
      <c r="D2" s="8" t="s">
        <v>29</v>
      </c>
      <c r="E2" s="8">
        <v>3000</v>
      </c>
      <c r="F2" s="8" t="s">
        <v>30</v>
      </c>
      <c r="G2" s="8" t="s">
        <v>31</v>
      </c>
      <c r="H2" s="8" t="s">
        <v>32</v>
      </c>
      <c r="I2" s="8" t="s">
        <v>33</v>
      </c>
      <c r="J2" s="8">
        <v>6000</v>
      </c>
      <c r="K2" s="8">
        <v>8000</v>
      </c>
      <c r="L2" s="8" t="s">
        <v>34</v>
      </c>
      <c r="M2" s="8" t="s">
        <v>35</v>
      </c>
      <c r="N2" s="9"/>
    </row>
    <row r="3" spans="1:14" ht="15">
      <c r="A3" s="10" t="s">
        <v>36</v>
      </c>
      <c r="B3" s="8">
        <v>1.5</v>
      </c>
      <c r="C3" s="8">
        <v>1.609344</v>
      </c>
      <c r="D3" s="8">
        <v>2</v>
      </c>
      <c r="E3" s="8">
        <v>3</v>
      </c>
      <c r="F3" s="8">
        <v>3.218688</v>
      </c>
      <c r="G3" s="8">
        <v>4</v>
      </c>
      <c r="H3" s="8">
        <v>4.828032</v>
      </c>
      <c r="I3" s="8">
        <v>5</v>
      </c>
      <c r="J3" s="8">
        <v>6</v>
      </c>
      <c r="K3" s="8">
        <v>8</v>
      </c>
      <c r="L3" s="8">
        <v>8.04672</v>
      </c>
      <c r="M3" s="8">
        <v>10</v>
      </c>
      <c r="N3" s="9"/>
    </row>
    <row r="4" spans="1:14" ht="15">
      <c r="A4" s="11" t="s">
        <v>37</v>
      </c>
      <c r="B4" s="12">
        <v>205.8</v>
      </c>
      <c r="C4" s="12">
        <v>222.6</v>
      </c>
      <c r="D4" s="12">
        <v>283.2</v>
      </c>
      <c r="E4" s="12">
        <v>439.9999998</v>
      </c>
      <c r="F4" s="12">
        <v>474.6</v>
      </c>
      <c r="G4" s="12">
        <v>598</v>
      </c>
      <c r="H4" s="12">
        <v>730</v>
      </c>
      <c r="I4" s="12">
        <v>757</v>
      </c>
      <c r="J4" s="12">
        <v>919</v>
      </c>
      <c r="K4" s="12">
        <v>1247</v>
      </c>
      <c r="L4" s="12">
        <v>1255</v>
      </c>
      <c r="M4" s="12">
        <v>1580</v>
      </c>
      <c r="N4" s="9"/>
    </row>
    <row r="5" spans="1:14" ht="15.75" thickBot="1">
      <c r="A5" s="11" t="s">
        <v>38</v>
      </c>
      <c r="B5" s="13" t="s">
        <v>39</v>
      </c>
      <c r="C5" s="13" t="s">
        <v>40</v>
      </c>
      <c r="D5" s="14" t="s">
        <v>41</v>
      </c>
      <c r="E5" s="14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47</v>
      </c>
      <c r="K5" s="13" t="s">
        <v>48</v>
      </c>
      <c r="L5" s="13" t="s">
        <v>49</v>
      </c>
      <c r="M5" s="13" t="s">
        <v>50</v>
      </c>
      <c r="N5" s="15"/>
    </row>
    <row r="6" spans="1:14" ht="15">
      <c r="A6" s="16">
        <v>5</v>
      </c>
      <c r="B6" s="17">
        <v>0.6526</v>
      </c>
      <c r="C6" s="17">
        <v>0.6526</v>
      </c>
      <c r="D6" s="17">
        <v>0.6526</v>
      </c>
      <c r="E6" s="17">
        <v>0.6526</v>
      </c>
      <c r="F6" s="17">
        <v>0.6526</v>
      </c>
      <c r="G6" s="17">
        <v>0.6526</v>
      </c>
      <c r="H6" s="17">
        <v>0.6526</v>
      </c>
      <c r="I6" s="17">
        <v>0.6526</v>
      </c>
      <c r="J6" s="17">
        <v>0.6526</v>
      </c>
      <c r="K6" s="17">
        <v>0.6526</v>
      </c>
      <c r="L6" s="17">
        <v>0.6526</v>
      </c>
      <c r="M6" s="17">
        <v>0.6526</v>
      </c>
      <c r="N6" s="15"/>
    </row>
    <row r="7" spans="1:14" ht="15">
      <c r="A7" s="18">
        <v>6</v>
      </c>
      <c r="B7" s="19">
        <v>0.6899</v>
      </c>
      <c r="C7" s="19">
        <v>0.6899</v>
      </c>
      <c r="D7" s="19">
        <v>0.6899</v>
      </c>
      <c r="E7" s="19">
        <v>0.6899</v>
      </c>
      <c r="F7" s="19">
        <v>0.6899</v>
      </c>
      <c r="G7" s="20">
        <v>0.6899</v>
      </c>
      <c r="H7" s="19">
        <v>0.6899</v>
      </c>
      <c r="I7" s="19">
        <v>0.6899</v>
      </c>
      <c r="J7" s="19">
        <v>0.6899</v>
      </c>
      <c r="K7" s="19">
        <v>0.6899</v>
      </c>
      <c r="L7" s="19">
        <v>0.6899</v>
      </c>
      <c r="M7" s="19">
        <v>0.6899</v>
      </c>
      <c r="N7" s="15"/>
    </row>
    <row r="8" spans="1:14" ht="15">
      <c r="A8" s="18">
        <v>7</v>
      </c>
      <c r="B8" s="19">
        <v>0.725</v>
      </c>
      <c r="C8" s="19">
        <v>0.725</v>
      </c>
      <c r="D8" s="19">
        <v>0.725</v>
      </c>
      <c r="E8" s="19">
        <v>0.725</v>
      </c>
      <c r="F8" s="19">
        <v>0.725</v>
      </c>
      <c r="G8" s="20">
        <v>0.725</v>
      </c>
      <c r="H8" s="19">
        <v>0.725</v>
      </c>
      <c r="I8" s="19">
        <v>0.725</v>
      </c>
      <c r="J8" s="19">
        <v>0.725</v>
      </c>
      <c r="K8" s="19">
        <v>0.725</v>
      </c>
      <c r="L8" s="19">
        <v>0.725</v>
      </c>
      <c r="M8" s="19">
        <v>0.725</v>
      </c>
      <c r="N8" s="15"/>
    </row>
    <row r="9" spans="1:14" ht="15">
      <c r="A9" s="18">
        <v>8</v>
      </c>
      <c r="B9" s="19">
        <v>0.7579</v>
      </c>
      <c r="C9" s="19">
        <v>0.7579</v>
      </c>
      <c r="D9" s="19">
        <v>0.7579</v>
      </c>
      <c r="E9" s="19">
        <v>0.7579</v>
      </c>
      <c r="F9" s="19">
        <v>0.7579</v>
      </c>
      <c r="G9" s="20">
        <v>0.7579</v>
      </c>
      <c r="H9" s="19">
        <v>0.7579</v>
      </c>
      <c r="I9" s="19">
        <v>0.7579</v>
      </c>
      <c r="J9" s="19">
        <v>0.7579</v>
      </c>
      <c r="K9" s="19">
        <v>0.7579</v>
      </c>
      <c r="L9" s="19">
        <v>0.7579</v>
      </c>
      <c r="M9" s="19">
        <v>0.7579</v>
      </c>
      <c r="N9" s="15"/>
    </row>
    <row r="10" spans="1:14" ht="15">
      <c r="A10" s="18">
        <v>9</v>
      </c>
      <c r="B10" s="19">
        <v>0.7886</v>
      </c>
      <c r="C10" s="19">
        <v>0.7886</v>
      </c>
      <c r="D10" s="19">
        <v>0.7886</v>
      </c>
      <c r="E10" s="19">
        <v>0.7886</v>
      </c>
      <c r="F10" s="19">
        <v>0.7886</v>
      </c>
      <c r="G10" s="20">
        <v>0.7886</v>
      </c>
      <c r="H10" s="19">
        <v>0.7886</v>
      </c>
      <c r="I10" s="19">
        <v>0.7886</v>
      </c>
      <c r="J10" s="19">
        <v>0.7886</v>
      </c>
      <c r="K10" s="19">
        <v>0.7886</v>
      </c>
      <c r="L10" s="19">
        <v>0.7886</v>
      </c>
      <c r="M10" s="19">
        <v>0.7886</v>
      </c>
      <c r="N10" s="15"/>
    </row>
    <row r="11" spans="1:14" ht="15">
      <c r="A11" s="21">
        <v>10</v>
      </c>
      <c r="B11" s="22">
        <v>0.8171</v>
      </c>
      <c r="C11" s="22">
        <v>0.8171</v>
      </c>
      <c r="D11" s="22">
        <v>0.8171</v>
      </c>
      <c r="E11" s="22">
        <v>0.8171</v>
      </c>
      <c r="F11" s="22">
        <v>0.8171</v>
      </c>
      <c r="G11" s="22">
        <v>0.8171</v>
      </c>
      <c r="H11" s="22">
        <v>0.8171</v>
      </c>
      <c r="I11" s="22">
        <v>0.8171</v>
      </c>
      <c r="J11" s="22">
        <v>0.8171</v>
      </c>
      <c r="K11" s="22">
        <v>0.8171</v>
      </c>
      <c r="L11" s="22">
        <v>0.8171</v>
      </c>
      <c r="M11" s="22">
        <v>0.8171</v>
      </c>
      <c r="N11" s="15"/>
    </row>
    <row r="12" spans="1:14" ht="15">
      <c r="A12" s="18">
        <v>11</v>
      </c>
      <c r="B12" s="19">
        <v>0.8434</v>
      </c>
      <c r="C12" s="19">
        <v>0.8434</v>
      </c>
      <c r="D12" s="19">
        <v>0.8434</v>
      </c>
      <c r="E12" s="19">
        <v>0.8434</v>
      </c>
      <c r="F12" s="19">
        <v>0.8434</v>
      </c>
      <c r="G12" s="20">
        <v>0.8434</v>
      </c>
      <c r="H12" s="19">
        <v>0.8434</v>
      </c>
      <c r="I12" s="19">
        <v>0.8434</v>
      </c>
      <c r="J12" s="19">
        <v>0.8434</v>
      </c>
      <c r="K12" s="19">
        <v>0.8434</v>
      </c>
      <c r="L12" s="19">
        <v>0.8434</v>
      </c>
      <c r="M12" s="19">
        <v>0.8434</v>
      </c>
      <c r="N12" s="15"/>
    </row>
    <row r="13" spans="1:14" ht="15">
      <c r="A13" s="18">
        <v>12</v>
      </c>
      <c r="B13" s="19">
        <v>0.8675</v>
      </c>
      <c r="C13" s="19">
        <v>0.8675</v>
      </c>
      <c r="D13" s="19">
        <v>0.8675</v>
      </c>
      <c r="E13" s="19">
        <v>0.8675</v>
      </c>
      <c r="F13" s="19">
        <v>0.8675</v>
      </c>
      <c r="G13" s="20">
        <v>0.8675</v>
      </c>
      <c r="H13" s="19">
        <v>0.8675</v>
      </c>
      <c r="I13" s="19">
        <v>0.8675</v>
      </c>
      <c r="J13" s="19">
        <v>0.8675</v>
      </c>
      <c r="K13" s="19">
        <v>0.8675</v>
      </c>
      <c r="L13" s="19">
        <v>0.8675</v>
      </c>
      <c r="M13" s="19">
        <v>0.8675</v>
      </c>
      <c r="N13" s="15"/>
    </row>
    <row r="14" spans="1:14" ht="15">
      <c r="A14" s="18">
        <v>13</v>
      </c>
      <c r="B14" s="19">
        <v>0.8894</v>
      </c>
      <c r="C14" s="19">
        <v>0.8894</v>
      </c>
      <c r="D14" s="19">
        <v>0.8894</v>
      </c>
      <c r="E14" s="19">
        <v>0.8894</v>
      </c>
      <c r="F14" s="19">
        <v>0.8894</v>
      </c>
      <c r="G14" s="20">
        <v>0.8894</v>
      </c>
      <c r="H14" s="19">
        <v>0.8894</v>
      </c>
      <c r="I14" s="19">
        <v>0.8894</v>
      </c>
      <c r="J14" s="19">
        <v>0.8894</v>
      </c>
      <c r="K14" s="19">
        <v>0.8894</v>
      </c>
      <c r="L14" s="19">
        <v>0.8894</v>
      </c>
      <c r="M14" s="19">
        <v>0.8894</v>
      </c>
      <c r="N14" s="15"/>
    </row>
    <row r="15" spans="1:14" ht="15">
      <c r="A15" s="18">
        <v>14</v>
      </c>
      <c r="B15" s="19">
        <v>0.9091</v>
      </c>
      <c r="C15" s="19">
        <v>0.9091</v>
      </c>
      <c r="D15" s="19">
        <v>0.9091</v>
      </c>
      <c r="E15" s="19">
        <v>0.9091</v>
      </c>
      <c r="F15" s="19">
        <v>0.9091</v>
      </c>
      <c r="G15" s="20">
        <v>0.9091</v>
      </c>
      <c r="H15" s="19">
        <v>0.9091</v>
      </c>
      <c r="I15" s="19">
        <v>0.9091</v>
      </c>
      <c r="J15" s="19">
        <v>0.9091</v>
      </c>
      <c r="K15" s="19">
        <v>0.9091</v>
      </c>
      <c r="L15" s="19">
        <v>0.9091</v>
      </c>
      <c r="M15" s="19">
        <v>0.9091</v>
      </c>
      <c r="N15" s="15"/>
    </row>
    <row r="16" spans="1:14" ht="15">
      <c r="A16" s="21">
        <v>15</v>
      </c>
      <c r="B16" s="22">
        <v>0.9266</v>
      </c>
      <c r="C16" s="22">
        <v>0.9266</v>
      </c>
      <c r="D16" s="22">
        <v>0.9266</v>
      </c>
      <c r="E16" s="22">
        <v>0.9266</v>
      </c>
      <c r="F16" s="22">
        <v>0.9266</v>
      </c>
      <c r="G16" s="22">
        <v>0.9266</v>
      </c>
      <c r="H16" s="22">
        <v>0.9266</v>
      </c>
      <c r="I16" s="22">
        <v>0.9266</v>
      </c>
      <c r="J16" s="22">
        <v>0.9266</v>
      </c>
      <c r="K16" s="22">
        <v>0.9266</v>
      </c>
      <c r="L16" s="22">
        <v>0.9266</v>
      </c>
      <c r="M16" s="22">
        <v>0.9266</v>
      </c>
      <c r="N16" s="15"/>
    </row>
    <row r="17" spans="1:14" ht="15">
      <c r="A17" s="18">
        <v>16</v>
      </c>
      <c r="B17" s="19">
        <v>0.9419</v>
      </c>
      <c r="C17" s="19">
        <v>0.9419</v>
      </c>
      <c r="D17" s="19">
        <v>0.9419</v>
      </c>
      <c r="E17" s="19">
        <v>0.9419</v>
      </c>
      <c r="F17" s="19">
        <v>0.9419</v>
      </c>
      <c r="G17" s="20">
        <v>0.9419</v>
      </c>
      <c r="H17" s="19">
        <v>0.9419</v>
      </c>
      <c r="I17" s="19">
        <v>0.9419</v>
      </c>
      <c r="J17" s="19">
        <v>0.9419</v>
      </c>
      <c r="K17" s="19">
        <v>0.9419</v>
      </c>
      <c r="L17" s="19">
        <v>0.9419</v>
      </c>
      <c r="M17" s="19">
        <v>0.9419</v>
      </c>
      <c r="N17" s="15"/>
    </row>
    <row r="18" spans="1:14" ht="15">
      <c r="A18" s="18">
        <v>17</v>
      </c>
      <c r="B18" s="19">
        <v>0.955</v>
      </c>
      <c r="C18" s="19">
        <v>0.955</v>
      </c>
      <c r="D18" s="19">
        <v>0.955</v>
      </c>
      <c r="E18" s="19">
        <v>0.955</v>
      </c>
      <c r="F18" s="19">
        <v>0.955</v>
      </c>
      <c r="G18" s="20">
        <v>0.955</v>
      </c>
      <c r="H18" s="19">
        <v>0.955</v>
      </c>
      <c r="I18" s="19">
        <v>0.955</v>
      </c>
      <c r="J18" s="19">
        <v>0.955</v>
      </c>
      <c r="K18" s="19">
        <v>0.955</v>
      </c>
      <c r="L18" s="19">
        <v>0.955</v>
      </c>
      <c r="M18" s="19">
        <v>0.955</v>
      </c>
      <c r="N18" s="15"/>
    </row>
    <row r="19" spans="1:14" ht="15">
      <c r="A19" s="18">
        <v>18</v>
      </c>
      <c r="B19" s="19">
        <v>0.967</v>
      </c>
      <c r="C19" s="19">
        <v>0.967</v>
      </c>
      <c r="D19" s="19">
        <v>0.967</v>
      </c>
      <c r="E19" s="19">
        <v>0.967</v>
      </c>
      <c r="F19" s="19">
        <v>0.967</v>
      </c>
      <c r="G19" s="20">
        <v>0.967</v>
      </c>
      <c r="H19" s="19">
        <v>0.967</v>
      </c>
      <c r="I19" s="19">
        <v>0.967</v>
      </c>
      <c r="J19" s="19">
        <v>0.967</v>
      </c>
      <c r="K19" s="19">
        <v>0.967</v>
      </c>
      <c r="L19" s="19">
        <v>0.967</v>
      </c>
      <c r="M19" s="19">
        <v>0.967</v>
      </c>
      <c r="N19" s="15"/>
    </row>
    <row r="20" spans="1:14" ht="15">
      <c r="A20" s="18">
        <v>19</v>
      </c>
      <c r="B20" s="19">
        <v>0.979</v>
      </c>
      <c r="C20" s="19">
        <v>0.979</v>
      </c>
      <c r="D20" s="19">
        <v>0.979</v>
      </c>
      <c r="E20" s="19">
        <v>0.979</v>
      </c>
      <c r="F20" s="19">
        <v>0.979</v>
      </c>
      <c r="G20" s="20">
        <v>0.979</v>
      </c>
      <c r="H20" s="19">
        <v>0.979</v>
      </c>
      <c r="I20" s="19">
        <v>0.979</v>
      </c>
      <c r="J20" s="19">
        <v>0.979</v>
      </c>
      <c r="K20" s="19">
        <v>0.979</v>
      </c>
      <c r="L20" s="19">
        <v>0.979</v>
      </c>
      <c r="M20" s="19">
        <v>0.979</v>
      </c>
      <c r="N20" s="15"/>
    </row>
    <row r="21" spans="1:14" ht="15">
      <c r="A21" s="21">
        <v>20</v>
      </c>
      <c r="B21" s="22">
        <v>0.9893</v>
      </c>
      <c r="C21" s="22">
        <v>0.9892857142857143</v>
      </c>
      <c r="D21" s="22">
        <v>0.9892857142857143</v>
      </c>
      <c r="E21" s="22">
        <v>0.9892857142857143</v>
      </c>
      <c r="F21" s="22">
        <v>0.9892857142857143</v>
      </c>
      <c r="G21" s="22">
        <v>0.9892857142857143</v>
      </c>
      <c r="H21" s="22">
        <v>0.9892857142857143</v>
      </c>
      <c r="I21" s="22">
        <v>0.9892857142857143</v>
      </c>
      <c r="J21" s="22">
        <v>0.9892857142857143</v>
      </c>
      <c r="K21" s="22">
        <v>0.9892857142857143</v>
      </c>
      <c r="L21" s="22">
        <v>0.9892857142857143</v>
      </c>
      <c r="M21" s="22">
        <v>0.9892857142857143</v>
      </c>
      <c r="N21" s="15"/>
    </row>
    <row r="22" spans="1:14" ht="15">
      <c r="A22" s="18">
        <v>21</v>
      </c>
      <c r="B22" s="19">
        <v>0.9961</v>
      </c>
      <c r="C22" s="19">
        <v>0.9961428571428571</v>
      </c>
      <c r="D22" s="19">
        <v>0.9961428571428571</v>
      </c>
      <c r="E22" s="19">
        <v>0.9961428571428571</v>
      </c>
      <c r="F22" s="19">
        <v>0.9961428571428571</v>
      </c>
      <c r="G22" s="20">
        <v>0.9961428571428571</v>
      </c>
      <c r="H22" s="19">
        <v>0.9961428571428571</v>
      </c>
      <c r="I22" s="19">
        <v>0.9961428571428571</v>
      </c>
      <c r="J22" s="19">
        <v>0.9961428571428571</v>
      </c>
      <c r="K22" s="19">
        <v>0.9961428571428571</v>
      </c>
      <c r="L22" s="19">
        <v>0.9961428571428571</v>
      </c>
      <c r="M22" s="19">
        <v>0.9961428571428571</v>
      </c>
      <c r="N22" s="15"/>
    </row>
    <row r="23" spans="1:14" ht="15">
      <c r="A23" s="18">
        <v>22</v>
      </c>
      <c r="B23" s="19">
        <v>0.9996</v>
      </c>
      <c r="C23" s="19">
        <v>0.9995714285714286</v>
      </c>
      <c r="D23" s="19">
        <v>0.9995714285714286</v>
      </c>
      <c r="E23" s="19">
        <v>0.9995714285714286</v>
      </c>
      <c r="F23" s="19">
        <v>0.9995714285714286</v>
      </c>
      <c r="G23" s="20">
        <v>0.9995714285714286</v>
      </c>
      <c r="H23" s="19">
        <v>0.9995714285714286</v>
      </c>
      <c r="I23" s="19">
        <v>0.9995714285714286</v>
      </c>
      <c r="J23" s="19">
        <v>0.9995714285714286</v>
      </c>
      <c r="K23" s="19">
        <v>0.9995714285714286</v>
      </c>
      <c r="L23" s="19">
        <v>0.9995714285714286</v>
      </c>
      <c r="M23" s="19">
        <v>0.9995714285714286</v>
      </c>
      <c r="N23" s="15"/>
    </row>
    <row r="24" spans="1:14" ht="15">
      <c r="A24" s="18">
        <v>23</v>
      </c>
      <c r="B24" s="19">
        <v>1</v>
      </c>
      <c r="C24" s="19">
        <v>1</v>
      </c>
      <c r="D24" s="19">
        <v>1</v>
      </c>
      <c r="E24" s="19">
        <v>1</v>
      </c>
      <c r="F24" s="19">
        <v>1</v>
      </c>
      <c r="G24" s="20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5"/>
    </row>
    <row r="25" spans="1:14" ht="15">
      <c r="A25" s="18">
        <v>24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20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5"/>
    </row>
    <row r="26" spans="1:14" ht="15">
      <c r="A26" s="21">
        <v>25</v>
      </c>
      <c r="B26" s="22">
        <v>1</v>
      </c>
      <c r="C26" s="22">
        <v>1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15"/>
    </row>
    <row r="27" spans="1:14" ht="15">
      <c r="A27" s="18">
        <v>26</v>
      </c>
      <c r="B27" s="19">
        <v>1</v>
      </c>
      <c r="C27" s="19">
        <v>1</v>
      </c>
      <c r="D27" s="19">
        <v>1</v>
      </c>
      <c r="E27" s="19">
        <v>1</v>
      </c>
      <c r="F27" s="19">
        <v>1</v>
      </c>
      <c r="G27" s="20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5"/>
    </row>
    <row r="28" spans="1:14" ht="15">
      <c r="A28" s="18">
        <v>27</v>
      </c>
      <c r="B28" s="19">
        <v>1</v>
      </c>
      <c r="C28" s="19">
        <v>1</v>
      </c>
      <c r="D28" s="19">
        <v>1</v>
      </c>
      <c r="E28" s="19">
        <v>1</v>
      </c>
      <c r="F28" s="19">
        <v>1</v>
      </c>
      <c r="G28" s="20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5"/>
    </row>
    <row r="29" spans="1:14" ht="15">
      <c r="A29" s="18">
        <v>28</v>
      </c>
      <c r="B29" s="19">
        <v>0.9999</v>
      </c>
      <c r="C29" s="19">
        <v>0.999868</v>
      </c>
      <c r="D29" s="19">
        <v>0.999868</v>
      </c>
      <c r="E29" s="19">
        <v>0.999868</v>
      </c>
      <c r="F29" s="19">
        <v>0.999868</v>
      </c>
      <c r="G29" s="20">
        <v>0.999868</v>
      </c>
      <c r="H29" s="19">
        <v>0.999868</v>
      </c>
      <c r="I29" s="19">
        <v>0.999868</v>
      </c>
      <c r="J29" s="19">
        <v>0.999868</v>
      </c>
      <c r="K29" s="19">
        <v>0.999868</v>
      </c>
      <c r="L29" s="19">
        <v>0.999868</v>
      </c>
      <c r="M29" s="19">
        <v>0.999868</v>
      </c>
      <c r="N29" s="15"/>
    </row>
    <row r="30" spans="1:14" ht="15">
      <c r="A30" s="18">
        <v>29</v>
      </c>
      <c r="B30" s="19">
        <v>0.9991</v>
      </c>
      <c r="C30" s="19">
        <v>0.9990613333333334</v>
      </c>
      <c r="D30" s="19">
        <v>0.9990613333333334</v>
      </c>
      <c r="E30" s="19">
        <v>0.9990613333333334</v>
      </c>
      <c r="F30" s="19">
        <v>0.9990613333333334</v>
      </c>
      <c r="G30" s="20">
        <v>0.9990613333333334</v>
      </c>
      <c r="H30" s="19">
        <v>0.9990613333333334</v>
      </c>
      <c r="I30" s="19">
        <v>0.9990613333333334</v>
      </c>
      <c r="J30" s="19">
        <v>0.9990613333333334</v>
      </c>
      <c r="K30" s="19">
        <v>0.9990613333333334</v>
      </c>
      <c r="L30" s="19">
        <v>0.9990613333333334</v>
      </c>
      <c r="M30" s="19">
        <v>0.9990613333333334</v>
      </c>
      <c r="N30" s="15"/>
    </row>
    <row r="31" spans="1:14" ht="15">
      <c r="A31" s="21">
        <v>30</v>
      </c>
      <c r="B31" s="22">
        <v>0.9975</v>
      </c>
      <c r="C31" s="22">
        <v>0.9975213333333334</v>
      </c>
      <c r="D31" s="22">
        <v>0.9975213333333334</v>
      </c>
      <c r="E31" s="22">
        <v>0.9975213333333334</v>
      </c>
      <c r="F31" s="22">
        <v>0.9975213333333334</v>
      </c>
      <c r="G31" s="22">
        <v>0.9975213333333334</v>
      </c>
      <c r="H31" s="22">
        <v>0.9975213333333334</v>
      </c>
      <c r="I31" s="22">
        <v>0.9975213333333334</v>
      </c>
      <c r="J31" s="22">
        <v>0.9975213333333334</v>
      </c>
      <c r="K31" s="22">
        <v>0.9975213333333334</v>
      </c>
      <c r="L31" s="22">
        <v>0.9975213333333334</v>
      </c>
      <c r="M31" s="22">
        <v>0.9975213333333334</v>
      </c>
      <c r="N31" s="15"/>
    </row>
    <row r="32" spans="1:14" ht="15">
      <c r="A32" s="18">
        <v>31</v>
      </c>
      <c r="B32" s="19">
        <v>0.9952</v>
      </c>
      <c r="C32" s="19">
        <v>0.995248</v>
      </c>
      <c r="D32" s="19">
        <v>0.995248</v>
      </c>
      <c r="E32" s="19">
        <v>0.995248</v>
      </c>
      <c r="F32" s="19">
        <v>0.995248</v>
      </c>
      <c r="G32" s="20">
        <v>0.995248</v>
      </c>
      <c r="H32" s="19">
        <v>0.995248</v>
      </c>
      <c r="I32" s="19">
        <v>0.995248</v>
      </c>
      <c r="J32" s="19">
        <v>0.995248</v>
      </c>
      <c r="K32" s="19">
        <v>0.995248</v>
      </c>
      <c r="L32" s="19">
        <v>0.995248</v>
      </c>
      <c r="M32" s="19">
        <v>0.995248</v>
      </c>
      <c r="N32" s="15"/>
    </row>
    <row r="33" spans="1:14" ht="15">
      <c r="A33" s="18">
        <v>32</v>
      </c>
      <c r="B33" s="19">
        <v>0.9922</v>
      </c>
      <c r="C33" s="19">
        <v>0.9922413333333333</v>
      </c>
      <c r="D33" s="19">
        <v>0.9922413333333333</v>
      </c>
      <c r="E33" s="19">
        <v>0.9922413333333333</v>
      </c>
      <c r="F33" s="19">
        <v>0.9922413333333333</v>
      </c>
      <c r="G33" s="20">
        <v>0.9922413333333333</v>
      </c>
      <c r="H33" s="19">
        <v>0.9922413333333333</v>
      </c>
      <c r="I33" s="19">
        <v>0.9922413333333333</v>
      </c>
      <c r="J33" s="19">
        <v>0.9922413333333333</v>
      </c>
      <c r="K33" s="19">
        <v>0.9922413333333333</v>
      </c>
      <c r="L33" s="19">
        <v>0.9922413333333333</v>
      </c>
      <c r="M33" s="19">
        <v>0.9922413333333333</v>
      </c>
      <c r="N33" s="15"/>
    </row>
    <row r="34" spans="1:14" ht="15">
      <c r="A34" s="18">
        <v>33</v>
      </c>
      <c r="B34" s="19">
        <v>0.9885</v>
      </c>
      <c r="C34" s="19">
        <v>0.9885013333333333</v>
      </c>
      <c r="D34" s="19">
        <v>0.9885013333333333</v>
      </c>
      <c r="E34" s="19">
        <v>0.9885013333333333</v>
      </c>
      <c r="F34" s="19">
        <v>0.9885013333333333</v>
      </c>
      <c r="G34" s="20">
        <v>0.9885013333333333</v>
      </c>
      <c r="H34" s="19">
        <v>0.9885013333333333</v>
      </c>
      <c r="I34" s="19">
        <v>0.9885013333333333</v>
      </c>
      <c r="J34" s="19">
        <v>0.9885013333333333</v>
      </c>
      <c r="K34" s="19">
        <v>0.9885013333333333</v>
      </c>
      <c r="L34" s="19">
        <v>0.9885013333333333</v>
      </c>
      <c r="M34" s="19">
        <v>0.9885013333333333</v>
      </c>
      <c r="N34" s="15"/>
    </row>
    <row r="35" spans="1:14" ht="15">
      <c r="A35" s="18">
        <v>34</v>
      </c>
      <c r="B35" s="19">
        <v>0.984</v>
      </c>
      <c r="C35" s="19">
        <v>0.984028</v>
      </c>
      <c r="D35" s="19">
        <v>0.984028</v>
      </c>
      <c r="E35" s="19">
        <v>0.984028</v>
      </c>
      <c r="F35" s="19">
        <v>0.984028</v>
      </c>
      <c r="G35" s="20">
        <v>0.984028</v>
      </c>
      <c r="H35" s="19">
        <v>0.984028</v>
      </c>
      <c r="I35" s="19">
        <v>0.984028</v>
      </c>
      <c r="J35" s="19">
        <v>0.984028</v>
      </c>
      <c r="K35" s="19">
        <v>0.984028</v>
      </c>
      <c r="L35" s="19">
        <v>0.984028</v>
      </c>
      <c r="M35" s="19">
        <v>0.984028</v>
      </c>
      <c r="N35" s="15"/>
    </row>
    <row r="36" spans="1:14" ht="15">
      <c r="A36" s="21">
        <v>35</v>
      </c>
      <c r="B36" s="22">
        <v>0.9788</v>
      </c>
      <c r="C36" s="22">
        <v>0.9788213333333333</v>
      </c>
      <c r="D36" s="22">
        <v>0.9788213333333333</v>
      </c>
      <c r="E36" s="22">
        <v>0.9788213333333333</v>
      </c>
      <c r="F36" s="22">
        <v>0.9788213333333333</v>
      </c>
      <c r="G36" s="22">
        <v>0.9788213333333333</v>
      </c>
      <c r="H36" s="22">
        <v>0.9788213333333333</v>
      </c>
      <c r="I36" s="22">
        <v>0.9788213333333333</v>
      </c>
      <c r="J36" s="22">
        <v>0.9788213333333333</v>
      </c>
      <c r="K36" s="22">
        <v>0.9788213333333333</v>
      </c>
      <c r="L36" s="22">
        <v>0.9788213333333333</v>
      </c>
      <c r="M36" s="22">
        <v>0.9788213333333333</v>
      </c>
      <c r="N36" s="15"/>
    </row>
    <row r="37" spans="1:14" ht="15">
      <c r="A37" s="18">
        <v>36</v>
      </c>
      <c r="B37" s="19">
        <v>0.9729</v>
      </c>
      <c r="C37" s="19">
        <v>0.9728813333333334</v>
      </c>
      <c r="D37" s="19">
        <v>0.9728813333333334</v>
      </c>
      <c r="E37" s="19">
        <v>0.9728813333333334</v>
      </c>
      <c r="F37" s="19">
        <v>0.9728813333333334</v>
      </c>
      <c r="G37" s="20">
        <v>0.9728813333333334</v>
      </c>
      <c r="H37" s="19">
        <v>0.9728813333333334</v>
      </c>
      <c r="I37" s="19">
        <v>0.9728813333333334</v>
      </c>
      <c r="J37" s="19">
        <v>0.9728813333333334</v>
      </c>
      <c r="K37" s="19">
        <v>0.9728813333333334</v>
      </c>
      <c r="L37" s="19">
        <v>0.9728813333333334</v>
      </c>
      <c r="M37" s="19">
        <v>0.9728813333333334</v>
      </c>
      <c r="N37" s="15"/>
    </row>
    <row r="38" spans="1:14" ht="15">
      <c r="A38" s="18">
        <v>37</v>
      </c>
      <c r="B38" s="19">
        <v>0.9662</v>
      </c>
      <c r="C38" s="19">
        <v>0.966208</v>
      </c>
      <c r="D38" s="19">
        <v>0.966208</v>
      </c>
      <c r="E38" s="19">
        <v>0.966208</v>
      </c>
      <c r="F38" s="19">
        <v>0.966208</v>
      </c>
      <c r="G38" s="20">
        <v>0.966208</v>
      </c>
      <c r="H38" s="19">
        <v>0.966208</v>
      </c>
      <c r="I38" s="19">
        <v>0.966208</v>
      </c>
      <c r="J38" s="19">
        <v>0.966208</v>
      </c>
      <c r="K38" s="19">
        <v>0.966208</v>
      </c>
      <c r="L38" s="19">
        <v>0.966208</v>
      </c>
      <c r="M38" s="19">
        <v>0.966208</v>
      </c>
      <c r="N38" s="15"/>
    </row>
    <row r="39" spans="1:14" ht="15">
      <c r="A39" s="18">
        <v>38</v>
      </c>
      <c r="B39" s="19">
        <v>0.9592</v>
      </c>
      <c r="C39" s="19">
        <v>0.959168</v>
      </c>
      <c r="D39" s="19">
        <v>0.959168</v>
      </c>
      <c r="E39" s="19">
        <v>0.959168</v>
      </c>
      <c r="F39" s="19">
        <v>0.959168</v>
      </c>
      <c r="G39" s="20">
        <v>0.959168</v>
      </c>
      <c r="H39" s="19">
        <v>0.959168</v>
      </c>
      <c r="I39" s="19">
        <v>0.959168</v>
      </c>
      <c r="J39" s="19">
        <v>0.959168</v>
      </c>
      <c r="K39" s="19">
        <v>0.959168</v>
      </c>
      <c r="L39" s="19">
        <v>0.959168</v>
      </c>
      <c r="M39" s="19">
        <v>0.959168</v>
      </c>
      <c r="N39" s="15"/>
    </row>
    <row r="40" spans="1:14" ht="15">
      <c r="A40" s="18">
        <v>39</v>
      </c>
      <c r="B40" s="19">
        <v>0.9521</v>
      </c>
      <c r="C40" s="19">
        <v>0.952128</v>
      </c>
      <c r="D40" s="19">
        <v>0.952128</v>
      </c>
      <c r="E40" s="19">
        <v>0.952128</v>
      </c>
      <c r="F40" s="19">
        <v>0.952128</v>
      </c>
      <c r="G40" s="20">
        <v>0.952128</v>
      </c>
      <c r="H40" s="19">
        <v>0.952128</v>
      </c>
      <c r="I40" s="19">
        <v>0.952128</v>
      </c>
      <c r="J40" s="19">
        <v>0.952128</v>
      </c>
      <c r="K40" s="19">
        <v>0.952128</v>
      </c>
      <c r="L40" s="19">
        <v>0.952128</v>
      </c>
      <c r="M40" s="19">
        <v>0.952128</v>
      </c>
      <c r="N40" s="15"/>
    </row>
    <row r="41" spans="1:14" ht="15">
      <c r="A41" s="21">
        <v>40</v>
      </c>
      <c r="B41" s="22">
        <v>0.9451</v>
      </c>
      <c r="C41" s="22">
        <v>0.945088</v>
      </c>
      <c r="D41" s="22">
        <v>0.945088</v>
      </c>
      <c r="E41" s="22">
        <v>0.945088</v>
      </c>
      <c r="F41" s="22">
        <v>0.945088</v>
      </c>
      <c r="G41" s="22">
        <v>0.945088</v>
      </c>
      <c r="H41" s="22">
        <v>0.945088</v>
      </c>
      <c r="I41" s="22">
        <v>0.945088</v>
      </c>
      <c r="J41" s="22">
        <v>0.945088</v>
      </c>
      <c r="K41" s="22">
        <v>0.945088</v>
      </c>
      <c r="L41" s="22">
        <v>0.945088</v>
      </c>
      <c r="M41" s="22">
        <v>0.945088</v>
      </c>
      <c r="N41" s="15"/>
    </row>
    <row r="42" spans="1:14" ht="15">
      <c r="A42" s="18">
        <v>41</v>
      </c>
      <c r="B42" s="19">
        <v>0.938</v>
      </c>
      <c r="C42" s="19">
        <v>0.938048</v>
      </c>
      <c r="D42" s="19">
        <v>0.938048</v>
      </c>
      <c r="E42" s="19">
        <v>0.938048</v>
      </c>
      <c r="F42" s="19">
        <v>0.938048</v>
      </c>
      <c r="G42" s="20">
        <v>0.938048</v>
      </c>
      <c r="H42" s="19">
        <v>0.938048</v>
      </c>
      <c r="I42" s="19">
        <v>0.938048</v>
      </c>
      <c r="J42" s="19">
        <v>0.938048</v>
      </c>
      <c r="K42" s="19">
        <v>0.938048</v>
      </c>
      <c r="L42" s="19">
        <v>0.938048</v>
      </c>
      <c r="M42" s="19">
        <v>0.938048</v>
      </c>
      <c r="N42" s="15"/>
    </row>
    <row r="43" spans="1:14" ht="15">
      <c r="A43" s="18">
        <v>42</v>
      </c>
      <c r="B43" s="19">
        <v>0.931</v>
      </c>
      <c r="C43" s="19">
        <v>0.931008</v>
      </c>
      <c r="D43" s="19">
        <v>0.931008</v>
      </c>
      <c r="E43" s="19">
        <v>0.931008</v>
      </c>
      <c r="F43" s="19">
        <v>0.931008</v>
      </c>
      <c r="G43" s="20">
        <v>0.931008</v>
      </c>
      <c r="H43" s="19">
        <v>0.931008</v>
      </c>
      <c r="I43" s="19">
        <v>0.931008</v>
      </c>
      <c r="J43" s="19">
        <v>0.931008</v>
      </c>
      <c r="K43" s="19">
        <v>0.931008</v>
      </c>
      <c r="L43" s="19">
        <v>0.931008</v>
      </c>
      <c r="M43" s="19">
        <v>0.931008</v>
      </c>
      <c r="N43" s="15"/>
    </row>
    <row r="44" spans="1:14" ht="15">
      <c r="A44" s="18">
        <v>43</v>
      </c>
      <c r="B44" s="19">
        <v>0.924</v>
      </c>
      <c r="C44" s="19">
        <v>0.923968</v>
      </c>
      <c r="D44" s="19">
        <v>0.923968</v>
      </c>
      <c r="E44" s="19">
        <v>0.923968</v>
      </c>
      <c r="F44" s="19">
        <v>0.923968</v>
      </c>
      <c r="G44" s="20">
        <v>0.923968</v>
      </c>
      <c r="H44" s="19">
        <v>0.923968</v>
      </c>
      <c r="I44" s="19">
        <v>0.923968</v>
      </c>
      <c r="J44" s="19">
        <v>0.923968</v>
      </c>
      <c r="K44" s="19">
        <v>0.923968</v>
      </c>
      <c r="L44" s="19">
        <v>0.923968</v>
      </c>
      <c r="M44" s="19">
        <v>0.923968</v>
      </c>
      <c r="N44" s="15"/>
    </row>
    <row r="45" spans="1:14" ht="15">
      <c r="A45" s="18">
        <v>44</v>
      </c>
      <c r="B45" s="19">
        <v>0.9169</v>
      </c>
      <c r="C45" s="19">
        <v>0.916928</v>
      </c>
      <c r="D45" s="19">
        <v>0.916928</v>
      </c>
      <c r="E45" s="19">
        <v>0.916928</v>
      </c>
      <c r="F45" s="19">
        <v>0.916928</v>
      </c>
      <c r="G45" s="20">
        <v>0.916928</v>
      </c>
      <c r="H45" s="19">
        <v>0.916928</v>
      </c>
      <c r="I45" s="19">
        <v>0.916928</v>
      </c>
      <c r="J45" s="19">
        <v>0.916928</v>
      </c>
      <c r="K45" s="19">
        <v>0.916928</v>
      </c>
      <c r="L45" s="19">
        <v>0.916928</v>
      </c>
      <c r="M45" s="19">
        <v>0.916928</v>
      </c>
      <c r="N45" s="15"/>
    </row>
    <row r="46" spans="1:14" ht="15">
      <c r="A46" s="21">
        <v>45</v>
      </c>
      <c r="B46" s="22">
        <v>0.9099</v>
      </c>
      <c r="C46" s="22">
        <v>0.909888</v>
      </c>
      <c r="D46" s="22">
        <v>0.909888</v>
      </c>
      <c r="E46" s="22">
        <v>0.909888</v>
      </c>
      <c r="F46" s="22">
        <v>0.909888</v>
      </c>
      <c r="G46" s="22">
        <v>0.909888</v>
      </c>
      <c r="H46" s="22">
        <v>0.909888</v>
      </c>
      <c r="I46" s="22">
        <v>0.909888</v>
      </c>
      <c r="J46" s="22">
        <v>0.909888</v>
      </c>
      <c r="K46" s="22">
        <v>0.909888</v>
      </c>
      <c r="L46" s="22">
        <v>0.909888</v>
      </c>
      <c r="M46" s="22">
        <v>0.909888</v>
      </c>
      <c r="N46" s="15"/>
    </row>
    <row r="47" spans="1:14" ht="15">
      <c r="A47" s="18">
        <v>46</v>
      </c>
      <c r="B47" s="19">
        <v>0.9028</v>
      </c>
      <c r="C47" s="19">
        <v>0.902848</v>
      </c>
      <c r="D47" s="19">
        <v>0.902848</v>
      </c>
      <c r="E47" s="19">
        <v>0.902848</v>
      </c>
      <c r="F47" s="19">
        <v>0.902848</v>
      </c>
      <c r="G47" s="20">
        <v>0.902848</v>
      </c>
      <c r="H47" s="19">
        <v>0.902848</v>
      </c>
      <c r="I47" s="19">
        <v>0.902848</v>
      </c>
      <c r="J47" s="19">
        <v>0.902848</v>
      </c>
      <c r="K47" s="19">
        <v>0.902848</v>
      </c>
      <c r="L47" s="19">
        <v>0.902848</v>
      </c>
      <c r="M47" s="19">
        <v>0.902848</v>
      </c>
      <c r="N47" s="15"/>
    </row>
    <row r="48" spans="1:14" ht="15">
      <c r="A48" s="18">
        <v>47</v>
      </c>
      <c r="B48" s="19">
        <v>0.8958</v>
      </c>
      <c r="C48" s="19">
        <v>0.895808</v>
      </c>
      <c r="D48" s="19">
        <v>0.895808</v>
      </c>
      <c r="E48" s="19">
        <v>0.895808</v>
      </c>
      <c r="F48" s="19">
        <v>0.895808</v>
      </c>
      <c r="G48" s="20">
        <v>0.895808</v>
      </c>
      <c r="H48" s="19">
        <v>0.895808</v>
      </c>
      <c r="I48" s="19">
        <v>0.895808</v>
      </c>
      <c r="J48" s="19">
        <v>0.895808</v>
      </c>
      <c r="K48" s="19">
        <v>0.895808</v>
      </c>
      <c r="L48" s="19">
        <v>0.895808</v>
      </c>
      <c r="M48" s="19">
        <v>0.895808</v>
      </c>
      <c r="N48" s="15"/>
    </row>
    <row r="49" spans="1:14" ht="15">
      <c r="A49" s="18">
        <v>48</v>
      </c>
      <c r="B49" s="19">
        <v>0.8888</v>
      </c>
      <c r="C49" s="19">
        <v>0.888768</v>
      </c>
      <c r="D49" s="19">
        <v>0.888768</v>
      </c>
      <c r="E49" s="19">
        <v>0.888768</v>
      </c>
      <c r="F49" s="19">
        <v>0.888768</v>
      </c>
      <c r="G49" s="20">
        <v>0.888768</v>
      </c>
      <c r="H49" s="19">
        <v>0.888768</v>
      </c>
      <c r="I49" s="19">
        <v>0.888768</v>
      </c>
      <c r="J49" s="19">
        <v>0.888768</v>
      </c>
      <c r="K49" s="19">
        <v>0.888768</v>
      </c>
      <c r="L49" s="19">
        <v>0.888768</v>
      </c>
      <c r="M49" s="19">
        <v>0.888768</v>
      </c>
      <c r="N49" s="15"/>
    </row>
    <row r="50" spans="1:14" ht="15">
      <c r="A50" s="18">
        <v>49</v>
      </c>
      <c r="B50" s="19">
        <v>0.8817</v>
      </c>
      <c r="C50" s="19">
        <v>0.881728</v>
      </c>
      <c r="D50" s="19">
        <v>0.881728</v>
      </c>
      <c r="E50" s="19">
        <v>0.881728</v>
      </c>
      <c r="F50" s="19">
        <v>0.881728</v>
      </c>
      <c r="G50" s="20">
        <v>0.881728</v>
      </c>
      <c r="H50" s="19">
        <v>0.881728</v>
      </c>
      <c r="I50" s="19">
        <v>0.881728</v>
      </c>
      <c r="J50" s="19">
        <v>0.881728</v>
      </c>
      <c r="K50" s="19">
        <v>0.881728</v>
      </c>
      <c r="L50" s="19">
        <v>0.881728</v>
      </c>
      <c r="M50" s="19">
        <v>0.881728</v>
      </c>
      <c r="N50" s="15"/>
    </row>
    <row r="51" spans="1:14" ht="15">
      <c r="A51" s="21">
        <v>50</v>
      </c>
      <c r="B51" s="22">
        <v>0.8747</v>
      </c>
      <c r="C51" s="22">
        <v>0.874688</v>
      </c>
      <c r="D51" s="22">
        <v>0.874688</v>
      </c>
      <c r="E51" s="22">
        <v>0.874688</v>
      </c>
      <c r="F51" s="22">
        <v>0.874688</v>
      </c>
      <c r="G51" s="22">
        <v>0.874688</v>
      </c>
      <c r="H51" s="22">
        <v>0.874688</v>
      </c>
      <c r="I51" s="22">
        <v>0.874688</v>
      </c>
      <c r="J51" s="22">
        <v>0.874688</v>
      </c>
      <c r="K51" s="22">
        <v>0.874688</v>
      </c>
      <c r="L51" s="22">
        <v>0.874688</v>
      </c>
      <c r="M51" s="22">
        <v>0.874688</v>
      </c>
      <c r="N51" s="15"/>
    </row>
    <row r="52" spans="1:14" ht="15">
      <c r="A52" s="18">
        <v>51</v>
      </c>
      <c r="B52" s="19">
        <v>0.8676</v>
      </c>
      <c r="C52" s="19">
        <v>0.867648</v>
      </c>
      <c r="D52" s="19">
        <v>0.867648</v>
      </c>
      <c r="E52" s="19">
        <v>0.867648</v>
      </c>
      <c r="F52" s="19">
        <v>0.867648</v>
      </c>
      <c r="G52" s="20">
        <v>0.867648</v>
      </c>
      <c r="H52" s="19">
        <v>0.867648</v>
      </c>
      <c r="I52" s="19">
        <v>0.867648</v>
      </c>
      <c r="J52" s="19">
        <v>0.867648</v>
      </c>
      <c r="K52" s="19">
        <v>0.867648</v>
      </c>
      <c r="L52" s="19">
        <v>0.867648</v>
      </c>
      <c r="M52" s="19">
        <v>0.867648</v>
      </c>
      <c r="N52" s="15"/>
    </row>
    <row r="53" spans="1:14" ht="15">
      <c r="A53" s="18">
        <v>52</v>
      </c>
      <c r="B53" s="19">
        <v>0.8606</v>
      </c>
      <c r="C53" s="19">
        <v>0.860608</v>
      </c>
      <c r="D53" s="19">
        <v>0.860608</v>
      </c>
      <c r="E53" s="19">
        <v>0.860608</v>
      </c>
      <c r="F53" s="19">
        <v>0.860608</v>
      </c>
      <c r="G53" s="20">
        <v>0.860608</v>
      </c>
      <c r="H53" s="19">
        <v>0.860608</v>
      </c>
      <c r="I53" s="19">
        <v>0.860608</v>
      </c>
      <c r="J53" s="19">
        <v>0.860608</v>
      </c>
      <c r="K53" s="19">
        <v>0.860608</v>
      </c>
      <c r="L53" s="19">
        <v>0.860608</v>
      </c>
      <c r="M53" s="19">
        <v>0.860608</v>
      </c>
      <c r="N53" s="15"/>
    </row>
    <row r="54" spans="1:14" ht="15">
      <c r="A54" s="18">
        <v>53</v>
      </c>
      <c r="B54" s="19">
        <v>0.8536</v>
      </c>
      <c r="C54" s="19">
        <v>0.853568</v>
      </c>
      <c r="D54" s="19">
        <v>0.853568</v>
      </c>
      <c r="E54" s="19">
        <v>0.853568</v>
      </c>
      <c r="F54" s="19">
        <v>0.853568</v>
      </c>
      <c r="G54" s="20">
        <v>0.853568</v>
      </c>
      <c r="H54" s="19">
        <v>0.853568</v>
      </c>
      <c r="I54" s="19">
        <v>0.853568</v>
      </c>
      <c r="J54" s="19">
        <v>0.853568</v>
      </c>
      <c r="K54" s="19">
        <v>0.853568</v>
      </c>
      <c r="L54" s="19">
        <v>0.853568</v>
      </c>
      <c r="M54" s="19">
        <v>0.853568</v>
      </c>
      <c r="N54" s="15"/>
    </row>
    <row r="55" spans="1:14" ht="15">
      <c r="A55" s="18">
        <v>54</v>
      </c>
      <c r="B55" s="19">
        <v>0.8465</v>
      </c>
      <c r="C55" s="19">
        <v>0.846528</v>
      </c>
      <c r="D55" s="19">
        <v>0.846528</v>
      </c>
      <c r="E55" s="19">
        <v>0.846528</v>
      </c>
      <c r="F55" s="19">
        <v>0.846528</v>
      </c>
      <c r="G55" s="20">
        <v>0.846528</v>
      </c>
      <c r="H55" s="19">
        <v>0.846528</v>
      </c>
      <c r="I55" s="19">
        <v>0.846528</v>
      </c>
      <c r="J55" s="19">
        <v>0.846528</v>
      </c>
      <c r="K55" s="19">
        <v>0.846528</v>
      </c>
      <c r="L55" s="19">
        <v>0.846528</v>
      </c>
      <c r="M55" s="19">
        <v>0.846528</v>
      </c>
      <c r="N55" s="15"/>
    </row>
    <row r="56" spans="1:14" ht="15">
      <c r="A56" s="21">
        <v>55</v>
      </c>
      <c r="B56" s="22">
        <v>0.8395</v>
      </c>
      <c r="C56" s="22">
        <v>0.839488</v>
      </c>
      <c r="D56" s="22">
        <v>0.839488</v>
      </c>
      <c r="E56" s="22">
        <v>0.839488</v>
      </c>
      <c r="F56" s="22">
        <v>0.839488</v>
      </c>
      <c r="G56" s="22">
        <v>0.839488</v>
      </c>
      <c r="H56" s="22">
        <v>0.839488</v>
      </c>
      <c r="I56" s="22">
        <v>0.839488</v>
      </c>
      <c r="J56" s="22">
        <v>0.839488</v>
      </c>
      <c r="K56" s="22">
        <v>0.839488</v>
      </c>
      <c r="L56" s="22">
        <v>0.839488</v>
      </c>
      <c r="M56" s="22">
        <v>0.839488</v>
      </c>
      <c r="N56" s="15"/>
    </row>
    <row r="57" spans="1:14" ht="15">
      <c r="A57" s="18">
        <v>56</v>
      </c>
      <c r="B57" s="19">
        <v>0.8324</v>
      </c>
      <c r="C57" s="19">
        <v>0.832448</v>
      </c>
      <c r="D57" s="19">
        <v>0.832448</v>
      </c>
      <c r="E57" s="19">
        <v>0.832448</v>
      </c>
      <c r="F57" s="19">
        <v>0.832448</v>
      </c>
      <c r="G57" s="20">
        <v>0.832448</v>
      </c>
      <c r="H57" s="19">
        <v>0.832448</v>
      </c>
      <c r="I57" s="19">
        <v>0.832448</v>
      </c>
      <c r="J57" s="19">
        <v>0.832448</v>
      </c>
      <c r="K57" s="19">
        <v>0.832448</v>
      </c>
      <c r="L57" s="19">
        <v>0.832448</v>
      </c>
      <c r="M57" s="19">
        <v>0.832448</v>
      </c>
      <c r="N57" s="15"/>
    </row>
    <row r="58" spans="1:14" ht="15">
      <c r="A58" s="18">
        <v>57</v>
      </c>
      <c r="B58" s="19">
        <v>0.8254</v>
      </c>
      <c r="C58" s="19">
        <v>0.825408</v>
      </c>
      <c r="D58" s="19">
        <v>0.825408</v>
      </c>
      <c r="E58" s="19">
        <v>0.825408</v>
      </c>
      <c r="F58" s="19">
        <v>0.825408</v>
      </c>
      <c r="G58" s="20">
        <v>0.825408</v>
      </c>
      <c r="H58" s="19">
        <v>0.825408</v>
      </c>
      <c r="I58" s="19">
        <v>0.825408</v>
      </c>
      <c r="J58" s="19">
        <v>0.825408</v>
      </c>
      <c r="K58" s="19">
        <v>0.825408</v>
      </c>
      <c r="L58" s="19">
        <v>0.825408</v>
      </c>
      <c r="M58" s="19">
        <v>0.825408</v>
      </c>
      <c r="N58" s="15"/>
    </row>
    <row r="59" spans="1:14" ht="15">
      <c r="A59" s="18">
        <v>58</v>
      </c>
      <c r="B59" s="19">
        <v>0.8184</v>
      </c>
      <c r="C59" s="19">
        <v>0.818368</v>
      </c>
      <c r="D59" s="19">
        <v>0.818368</v>
      </c>
      <c r="E59" s="19">
        <v>0.818368</v>
      </c>
      <c r="F59" s="19">
        <v>0.818368</v>
      </c>
      <c r="G59" s="20">
        <v>0.818368</v>
      </c>
      <c r="H59" s="19">
        <v>0.818368</v>
      </c>
      <c r="I59" s="19">
        <v>0.818368</v>
      </c>
      <c r="J59" s="19">
        <v>0.818368</v>
      </c>
      <c r="K59" s="19">
        <v>0.818368</v>
      </c>
      <c r="L59" s="19">
        <v>0.818368</v>
      </c>
      <c r="M59" s="19">
        <v>0.818368</v>
      </c>
      <c r="N59" s="15"/>
    </row>
    <row r="60" spans="1:14" ht="15">
      <c r="A60" s="18">
        <v>59</v>
      </c>
      <c r="B60" s="19">
        <v>0.8113</v>
      </c>
      <c r="C60" s="19">
        <v>0.811328</v>
      </c>
      <c r="D60" s="19">
        <v>0.811328</v>
      </c>
      <c r="E60" s="19">
        <v>0.811328</v>
      </c>
      <c r="F60" s="19">
        <v>0.811328</v>
      </c>
      <c r="G60" s="20">
        <v>0.811328</v>
      </c>
      <c r="H60" s="19">
        <v>0.811328</v>
      </c>
      <c r="I60" s="19">
        <v>0.811328</v>
      </c>
      <c r="J60" s="19">
        <v>0.811328</v>
      </c>
      <c r="K60" s="19">
        <v>0.811328</v>
      </c>
      <c r="L60" s="19">
        <v>0.811328</v>
      </c>
      <c r="M60" s="19">
        <v>0.811328</v>
      </c>
      <c r="N60" s="15"/>
    </row>
    <row r="61" spans="1:14" ht="15">
      <c r="A61" s="21">
        <v>60</v>
      </c>
      <c r="B61" s="22">
        <v>0.8043</v>
      </c>
      <c r="C61" s="22">
        <v>0.804288</v>
      </c>
      <c r="D61" s="22">
        <v>0.804288</v>
      </c>
      <c r="E61" s="22">
        <v>0.804288</v>
      </c>
      <c r="F61" s="22">
        <v>0.804288</v>
      </c>
      <c r="G61" s="22">
        <v>0.804288</v>
      </c>
      <c r="H61" s="22">
        <v>0.804288</v>
      </c>
      <c r="I61" s="22">
        <v>0.804288</v>
      </c>
      <c r="J61" s="22">
        <v>0.804288</v>
      </c>
      <c r="K61" s="22">
        <v>0.804288</v>
      </c>
      <c r="L61" s="22">
        <v>0.804288</v>
      </c>
      <c r="M61" s="22">
        <v>0.804288</v>
      </c>
      <c r="N61" s="15"/>
    </row>
    <row r="62" spans="1:14" ht="15">
      <c r="A62" s="18">
        <v>61</v>
      </c>
      <c r="B62" s="19">
        <v>0.7972</v>
      </c>
      <c r="C62" s="19">
        <v>0.797248</v>
      </c>
      <c r="D62" s="19">
        <v>0.797248</v>
      </c>
      <c r="E62" s="19">
        <v>0.797248</v>
      </c>
      <c r="F62" s="19">
        <v>0.797248</v>
      </c>
      <c r="G62" s="20">
        <v>0.797248</v>
      </c>
      <c r="H62" s="19">
        <v>0.797248</v>
      </c>
      <c r="I62" s="19">
        <v>0.797248</v>
      </c>
      <c r="J62" s="19">
        <v>0.797248</v>
      </c>
      <c r="K62" s="19">
        <v>0.797248</v>
      </c>
      <c r="L62" s="19">
        <v>0.797248</v>
      </c>
      <c r="M62" s="19">
        <v>0.797248</v>
      </c>
      <c r="N62" s="15"/>
    </row>
    <row r="63" spans="1:14" ht="15">
      <c r="A63" s="18">
        <v>62</v>
      </c>
      <c r="B63" s="19">
        <v>0.7902</v>
      </c>
      <c r="C63" s="19">
        <v>0.790208</v>
      </c>
      <c r="D63" s="19">
        <v>0.790208</v>
      </c>
      <c r="E63" s="19">
        <v>0.790208</v>
      </c>
      <c r="F63" s="19">
        <v>0.790208</v>
      </c>
      <c r="G63" s="20">
        <v>0.790208</v>
      </c>
      <c r="H63" s="19">
        <v>0.790208</v>
      </c>
      <c r="I63" s="19">
        <v>0.790208</v>
      </c>
      <c r="J63" s="19">
        <v>0.790208</v>
      </c>
      <c r="K63" s="19">
        <v>0.790208</v>
      </c>
      <c r="L63" s="19">
        <v>0.790208</v>
      </c>
      <c r="M63" s="19">
        <v>0.790208</v>
      </c>
      <c r="N63" s="15"/>
    </row>
    <row r="64" spans="1:14" ht="15">
      <c r="A64" s="18">
        <v>63</v>
      </c>
      <c r="B64" s="19">
        <v>0.7832</v>
      </c>
      <c r="C64" s="19">
        <v>0.783168</v>
      </c>
      <c r="D64" s="19">
        <v>0.783168</v>
      </c>
      <c r="E64" s="19">
        <v>0.783168</v>
      </c>
      <c r="F64" s="19">
        <v>0.783168</v>
      </c>
      <c r="G64" s="20">
        <v>0.783168</v>
      </c>
      <c r="H64" s="19">
        <v>0.783168</v>
      </c>
      <c r="I64" s="19">
        <v>0.783168</v>
      </c>
      <c r="J64" s="19">
        <v>0.783168</v>
      </c>
      <c r="K64" s="19">
        <v>0.783168</v>
      </c>
      <c r="L64" s="19">
        <v>0.783168</v>
      </c>
      <c r="M64" s="19">
        <v>0.783168</v>
      </c>
      <c r="N64" s="15"/>
    </row>
    <row r="65" spans="1:14" ht="15">
      <c r="A65" s="18">
        <v>64</v>
      </c>
      <c r="B65" s="19">
        <v>0.7761</v>
      </c>
      <c r="C65" s="19">
        <v>0.776128</v>
      </c>
      <c r="D65" s="19">
        <v>0.776128</v>
      </c>
      <c r="E65" s="19">
        <v>0.776128</v>
      </c>
      <c r="F65" s="19">
        <v>0.776128</v>
      </c>
      <c r="G65" s="20">
        <v>0.776128</v>
      </c>
      <c r="H65" s="19">
        <v>0.776128</v>
      </c>
      <c r="I65" s="19">
        <v>0.776128</v>
      </c>
      <c r="J65" s="19">
        <v>0.776128</v>
      </c>
      <c r="K65" s="19">
        <v>0.776128</v>
      </c>
      <c r="L65" s="19">
        <v>0.776128</v>
      </c>
      <c r="M65" s="19">
        <v>0.776128</v>
      </c>
      <c r="N65" s="15"/>
    </row>
    <row r="66" spans="1:14" ht="15">
      <c r="A66" s="21">
        <v>65</v>
      </c>
      <c r="B66" s="22">
        <v>0.7691</v>
      </c>
      <c r="C66" s="22">
        <v>0.769088</v>
      </c>
      <c r="D66" s="22">
        <v>0.769088</v>
      </c>
      <c r="E66" s="22">
        <v>0.769088</v>
      </c>
      <c r="F66" s="22">
        <v>0.769088</v>
      </c>
      <c r="G66" s="22">
        <v>0.769088</v>
      </c>
      <c r="H66" s="22">
        <v>0.769088</v>
      </c>
      <c r="I66" s="22">
        <v>0.769088</v>
      </c>
      <c r="J66" s="22">
        <v>0.769088</v>
      </c>
      <c r="K66" s="22">
        <v>0.769088</v>
      </c>
      <c r="L66" s="22">
        <v>0.769088</v>
      </c>
      <c r="M66" s="22">
        <v>0.769088</v>
      </c>
      <c r="N66" s="15"/>
    </row>
    <row r="67" spans="1:14" ht="15">
      <c r="A67" s="18">
        <v>66</v>
      </c>
      <c r="B67" s="19">
        <v>0.762</v>
      </c>
      <c r="C67" s="19">
        <v>0.762048</v>
      </c>
      <c r="D67" s="19">
        <v>0.762048</v>
      </c>
      <c r="E67" s="19">
        <v>0.762048</v>
      </c>
      <c r="F67" s="19">
        <v>0.762048</v>
      </c>
      <c r="G67" s="20">
        <v>0.762048</v>
      </c>
      <c r="H67" s="19">
        <v>0.762048</v>
      </c>
      <c r="I67" s="19">
        <v>0.762048</v>
      </c>
      <c r="J67" s="19">
        <v>0.762048</v>
      </c>
      <c r="K67" s="19">
        <v>0.762048</v>
      </c>
      <c r="L67" s="19">
        <v>0.762048</v>
      </c>
      <c r="M67" s="19">
        <v>0.762048</v>
      </c>
      <c r="N67" s="15"/>
    </row>
    <row r="68" spans="1:14" ht="15">
      <c r="A68" s="18">
        <v>67</v>
      </c>
      <c r="B68" s="19">
        <v>0.755</v>
      </c>
      <c r="C68" s="19">
        <v>0.755008</v>
      </c>
      <c r="D68" s="19">
        <v>0.755008</v>
      </c>
      <c r="E68" s="19">
        <v>0.755008</v>
      </c>
      <c r="F68" s="19">
        <v>0.755008</v>
      </c>
      <c r="G68" s="20">
        <v>0.755008</v>
      </c>
      <c r="H68" s="19">
        <v>0.755008</v>
      </c>
      <c r="I68" s="19">
        <v>0.755008</v>
      </c>
      <c r="J68" s="19">
        <v>0.755008</v>
      </c>
      <c r="K68" s="19">
        <v>0.755008</v>
      </c>
      <c r="L68" s="19">
        <v>0.755008</v>
      </c>
      <c r="M68" s="19">
        <v>0.755008</v>
      </c>
      <c r="N68" s="15"/>
    </row>
    <row r="69" spans="1:14" ht="15">
      <c r="A69" s="18">
        <v>68</v>
      </c>
      <c r="B69" s="19">
        <v>0.7479</v>
      </c>
      <c r="C69" s="19">
        <v>0.7478885</v>
      </c>
      <c r="D69" s="19">
        <v>0.7478885</v>
      </c>
      <c r="E69" s="19">
        <v>0.7478885</v>
      </c>
      <c r="F69" s="19">
        <v>0.7478885</v>
      </c>
      <c r="G69" s="20">
        <v>0.7478885</v>
      </c>
      <c r="H69" s="19">
        <v>0.7478885</v>
      </c>
      <c r="I69" s="19">
        <v>0.7478885</v>
      </c>
      <c r="J69" s="19">
        <v>0.7478885</v>
      </c>
      <c r="K69" s="19">
        <v>0.7478885</v>
      </c>
      <c r="L69" s="19">
        <v>0.7478885</v>
      </c>
      <c r="M69" s="19">
        <v>0.7478885</v>
      </c>
      <c r="N69" s="15"/>
    </row>
    <row r="70" spans="1:14" ht="15">
      <c r="A70" s="18">
        <v>69</v>
      </c>
      <c r="B70" s="19">
        <v>0.7402</v>
      </c>
      <c r="C70" s="19">
        <v>0.7402125</v>
      </c>
      <c r="D70" s="19">
        <v>0.7402125</v>
      </c>
      <c r="E70" s="19">
        <v>0.7402125</v>
      </c>
      <c r="F70" s="19">
        <v>0.7402125</v>
      </c>
      <c r="G70" s="20">
        <v>0.7402125</v>
      </c>
      <c r="H70" s="19">
        <v>0.7402125</v>
      </c>
      <c r="I70" s="19">
        <v>0.7402125</v>
      </c>
      <c r="J70" s="19">
        <v>0.7402125</v>
      </c>
      <c r="K70" s="19">
        <v>0.7402125</v>
      </c>
      <c r="L70" s="19">
        <v>0.7402125</v>
      </c>
      <c r="M70" s="19">
        <v>0.7402125</v>
      </c>
      <c r="N70" s="15"/>
    </row>
    <row r="71" spans="1:14" ht="15">
      <c r="A71" s="21">
        <v>70</v>
      </c>
      <c r="B71" s="22">
        <v>0.7319</v>
      </c>
      <c r="C71" s="22">
        <v>0.7319005</v>
      </c>
      <c r="D71" s="22">
        <v>0.7319005</v>
      </c>
      <c r="E71" s="22">
        <v>0.7319005</v>
      </c>
      <c r="F71" s="22">
        <v>0.7319005</v>
      </c>
      <c r="G71" s="22">
        <v>0.7319005</v>
      </c>
      <c r="H71" s="22">
        <v>0.7319005</v>
      </c>
      <c r="I71" s="22">
        <v>0.7319005</v>
      </c>
      <c r="J71" s="22">
        <v>0.7319005</v>
      </c>
      <c r="K71" s="22">
        <v>0.7319005</v>
      </c>
      <c r="L71" s="22">
        <v>0.7319005</v>
      </c>
      <c r="M71" s="22">
        <v>0.7319005</v>
      </c>
      <c r="N71" s="15"/>
    </row>
    <row r="72" spans="1:14" ht="15">
      <c r="A72" s="18">
        <v>71</v>
      </c>
      <c r="B72" s="19">
        <v>0.723</v>
      </c>
      <c r="C72" s="19">
        <v>0.7229525</v>
      </c>
      <c r="D72" s="19">
        <v>0.7229525</v>
      </c>
      <c r="E72" s="19">
        <v>0.7229525</v>
      </c>
      <c r="F72" s="19">
        <v>0.7229525</v>
      </c>
      <c r="G72" s="20">
        <v>0.7229525</v>
      </c>
      <c r="H72" s="19">
        <v>0.7229525</v>
      </c>
      <c r="I72" s="19">
        <v>0.7229525</v>
      </c>
      <c r="J72" s="19">
        <v>0.7229525</v>
      </c>
      <c r="K72" s="19">
        <v>0.7229525</v>
      </c>
      <c r="L72" s="19">
        <v>0.7229525</v>
      </c>
      <c r="M72" s="19">
        <v>0.7229525</v>
      </c>
      <c r="N72" s="15"/>
    </row>
    <row r="73" spans="1:14" ht="15">
      <c r="A73" s="18">
        <v>72</v>
      </c>
      <c r="B73" s="19">
        <v>0.7134</v>
      </c>
      <c r="C73" s="19">
        <v>0.7133685</v>
      </c>
      <c r="D73" s="19">
        <v>0.7133685</v>
      </c>
      <c r="E73" s="19">
        <v>0.7133685</v>
      </c>
      <c r="F73" s="19">
        <v>0.7133685</v>
      </c>
      <c r="G73" s="20">
        <v>0.7133685</v>
      </c>
      <c r="H73" s="19">
        <v>0.7133685</v>
      </c>
      <c r="I73" s="19">
        <v>0.7133685</v>
      </c>
      <c r="J73" s="19">
        <v>0.7133685</v>
      </c>
      <c r="K73" s="19">
        <v>0.7133685</v>
      </c>
      <c r="L73" s="19">
        <v>0.7133685</v>
      </c>
      <c r="M73" s="19">
        <v>0.7133685</v>
      </c>
      <c r="N73" s="15"/>
    </row>
    <row r="74" spans="1:14" ht="15">
      <c r="A74" s="18">
        <v>73</v>
      </c>
      <c r="B74" s="19">
        <v>0.7031</v>
      </c>
      <c r="C74" s="19">
        <v>0.7031485</v>
      </c>
      <c r="D74" s="19">
        <v>0.7031485</v>
      </c>
      <c r="E74" s="19">
        <v>0.7031485</v>
      </c>
      <c r="F74" s="19">
        <v>0.7031485</v>
      </c>
      <c r="G74" s="20">
        <v>0.7031485</v>
      </c>
      <c r="H74" s="19">
        <v>0.7031485</v>
      </c>
      <c r="I74" s="19">
        <v>0.7031485</v>
      </c>
      <c r="J74" s="19">
        <v>0.7031485</v>
      </c>
      <c r="K74" s="19">
        <v>0.7031485</v>
      </c>
      <c r="L74" s="19">
        <v>0.7031485</v>
      </c>
      <c r="M74" s="19">
        <v>0.7031485</v>
      </c>
      <c r="N74" s="15"/>
    </row>
    <row r="75" spans="1:14" ht="15">
      <c r="A75" s="18">
        <v>74</v>
      </c>
      <c r="B75" s="19">
        <v>0.6923</v>
      </c>
      <c r="C75" s="19">
        <v>0.6922925</v>
      </c>
      <c r="D75" s="19">
        <v>0.6922925</v>
      </c>
      <c r="E75" s="19">
        <v>0.6922925</v>
      </c>
      <c r="F75" s="19">
        <v>0.6922925</v>
      </c>
      <c r="G75" s="20">
        <v>0.6922925</v>
      </c>
      <c r="H75" s="19">
        <v>0.6922925</v>
      </c>
      <c r="I75" s="19">
        <v>0.6922925</v>
      </c>
      <c r="J75" s="19">
        <v>0.6922925</v>
      </c>
      <c r="K75" s="19">
        <v>0.6922925</v>
      </c>
      <c r="L75" s="19">
        <v>0.6922925</v>
      </c>
      <c r="M75" s="19">
        <v>0.6922925</v>
      </c>
      <c r="N75" s="15"/>
    </row>
    <row r="76" spans="1:14" ht="15">
      <c r="A76" s="21">
        <v>75</v>
      </c>
      <c r="B76" s="22">
        <v>0.6808</v>
      </c>
      <c r="C76" s="22">
        <v>0.6808005</v>
      </c>
      <c r="D76" s="22">
        <v>0.6808005</v>
      </c>
      <c r="E76" s="22">
        <v>0.6808005</v>
      </c>
      <c r="F76" s="22">
        <v>0.6808005</v>
      </c>
      <c r="G76" s="22">
        <v>0.6808005</v>
      </c>
      <c r="H76" s="22">
        <v>0.6808005</v>
      </c>
      <c r="I76" s="22">
        <v>0.6808005</v>
      </c>
      <c r="J76" s="22">
        <v>0.6808005</v>
      </c>
      <c r="K76" s="22">
        <v>0.6808005</v>
      </c>
      <c r="L76" s="22">
        <v>0.6808005</v>
      </c>
      <c r="M76" s="22">
        <v>0.6808005</v>
      </c>
      <c r="N76" s="15"/>
    </row>
    <row r="77" spans="1:14" ht="15">
      <c r="A77" s="18">
        <v>76</v>
      </c>
      <c r="B77" s="19">
        <v>0.6687</v>
      </c>
      <c r="C77" s="19">
        <v>0.6686725</v>
      </c>
      <c r="D77" s="19">
        <v>0.6686725</v>
      </c>
      <c r="E77" s="19">
        <v>0.6686725</v>
      </c>
      <c r="F77" s="19">
        <v>0.6686725</v>
      </c>
      <c r="G77" s="20">
        <v>0.6686725</v>
      </c>
      <c r="H77" s="19">
        <v>0.6686725</v>
      </c>
      <c r="I77" s="19">
        <v>0.6686725</v>
      </c>
      <c r="J77" s="19">
        <v>0.6686725</v>
      </c>
      <c r="K77" s="19">
        <v>0.6686725</v>
      </c>
      <c r="L77" s="19">
        <v>0.6686725</v>
      </c>
      <c r="M77" s="19">
        <v>0.6686725</v>
      </c>
      <c r="N77" s="15"/>
    </row>
    <row r="78" spans="1:14" ht="15">
      <c r="A78" s="18">
        <v>77</v>
      </c>
      <c r="B78" s="19">
        <v>0.6559</v>
      </c>
      <c r="C78" s="19">
        <v>0.6559085</v>
      </c>
      <c r="D78" s="19">
        <v>0.6559085</v>
      </c>
      <c r="E78" s="19">
        <v>0.6559085</v>
      </c>
      <c r="F78" s="19">
        <v>0.6559085</v>
      </c>
      <c r="G78" s="20">
        <v>0.6559085</v>
      </c>
      <c r="H78" s="19">
        <v>0.6559085</v>
      </c>
      <c r="I78" s="19">
        <v>0.6559085</v>
      </c>
      <c r="J78" s="19">
        <v>0.6559085</v>
      </c>
      <c r="K78" s="19">
        <v>0.6559085</v>
      </c>
      <c r="L78" s="19">
        <v>0.6559085</v>
      </c>
      <c r="M78" s="19">
        <v>0.6559085</v>
      </c>
      <c r="N78" s="15"/>
    </row>
    <row r="79" spans="1:14" ht="15">
      <c r="A79" s="18">
        <v>78</v>
      </c>
      <c r="B79" s="19">
        <v>0.6425</v>
      </c>
      <c r="C79" s="19">
        <v>0.6425085</v>
      </c>
      <c r="D79" s="19">
        <v>0.6425085</v>
      </c>
      <c r="E79" s="19">
        <v>0.6425085</v>
      </c>
      <c r="F79" s="19">
        <v>0.6425085</v>
      </c>
      <c r="G79" s="20">
        <v>0.6425085</v>
      </c>
      <c r="H79" s="19">
        <v>0.6425085</v>
      </c>
      <c r="I79" s="19">
        <v>0.6425085</v>
      </c>
      <c r="J79" s="19">
        <v>0.6425085</v>
      </c>
      <c r="K79" s="19">
        <v>0.6425085</v>
      </c>
      <c r="L79" s="19">
        <v>0.6425085</v>
      </c>
      <c r="M79" s="19">
        <v>0.6425085</v>
      </c>
      <c r="N79" s="15"/>
    </row>
    <row r="80" spans="1:14" ht="15">
      <c r="A80" s="18">
        <v>79</v>
      </c>
      <c r="B80" s="19">
        <v>0.6285</v>
      </c>
      <c r="C80" s="19">
        <v>0.6284725</v>
      </c>
      <c r="D80" s="19">
        <v>0.6284725</v>
      </c>
      <c r="E80" s="19">
        <v>0.6284725</v>
      </c>
      <c r="F80" s="19">
        <v>0.6284725</v>
      </c>
      <c r="G80" s="20">
        <v>0.6284725</v>
      </c>
      <c r="H80" s="19">
        <v>0.6284725</v>
      </c>
      <c r="I80" s="19">
        <v>0.6284725</v>
      </c>
      <c r="J80" s="19">
        <v>0.6284725</v>
      </c>
      <c r="K80" s="19">
        <v>0.6284725</v>
      </c>
      <c r="L80" s="19">
        <v>0.6284725</v>
      </c>
      <c r="M80" s="19">
        <v>0.6284725</v>
      </c>
      <c r="N80" s="15"/>
    </row>
    <row r="81" spans="1:14" ht="15">
      <c r="A81" s="21">
        <v>80</v>
      </c>
      <c r="B81" s="22">
        <v>0.6138</v>
      </c>
      <c r="C81" s="22">
        <v>0.6138005</v>
      </c>
      <c r="D81" s="22">
        <v>0.6138005</v>
      </c>
      <c r="E81" s="22">
        <v>0.6138005</v>
      </c>
      <c r="F81" s="22">
        <v>0.6138005</v>
      </c>
      <c r="G81" s="22">
        <v>0.6138005</v>
      </c>
      <c r="H81" s="22">
        <v>0.6138005</v>
      </c>
      <c r="I81" s="22">
        <v>0.6138005</v>
      </c>
      <c r="J81" s="22">
        <v>0.6138005</v>
      </c>
      <c r="K81" s="22">
        <v>0.6138005</v>
      </c>
      <c r="L81" s="22">
        <v>0.6138005</v>
      </c>
      <c r="M81" s="22">
        <v>0.6138005</v>
      </c>
      <c r="N81" s="15"/>
    </row>
    <row r="82" spans="1:14" ht="15">
      <c r="A82" s="18">
        <v>81</v>
      </c>
      <c r="B82" s="19">
        <v>0.5985</v>
      </c>
      <c r="C82" s="19">
        <v>0.5984925</v>
      </c>
      <c r="D82" s="19">
        <v>0.5984925</v>
      </c>
      <c r="E82" s="19">
        <v>0.5984925</v>
      </c>
      <c r="F82" s="19">
        <v>0.5984925</v>
      </c>
      <c r="G82" s="20">
        <v>0.5984925</v>
      </c>
      <c r="H82" s="19">
        <v>0.5984925</v>
      </c>
      <c r="I82" s="19">
        <v>0.5984925</v>
      </c>
      <c r="J82" s="19">
        <v>0.5984925</v>
      </c>
      <c r="K82" s="19">
        <v>0.5984925</v>
      </c>
      <c r="L82" s="19">
        <v>0.5984925</v>
      </c>
      <c r="M82" s="19">
        <v>0.5984925</v>
      </c>
      <c r="N82" s="15"/>
    </row>
    <row r="83" spans="1:14" ht="15">
      <c r="A83" s="18">
        <v>82</v>
      </c>
      <c r="B83" s="19">
        <v>0.5825</v>
      </c>
      <c r="C83" s="19">
        <v>0.5825485</v>
      </c>
      <c r="D83" s="19">
        <v>0.5825485</v>
      </c>
      <c r="E83" s="19">
        <v>0.5825485</v>
      </c>
      <c r="F83" s="19">
        <v>0.5825485</v>
      </c>
      <c r="G83" s="20">
        <v>0.5825485</v>
      </c>
      <c r="H83" s="19">
        <v>0.5825485</v>
      </c>
      <c r="I83" s="19">
        <v>0.5825485</v>
      </c>
      <c r="J83" s="19">
        <v>0.5825485</v>
      </c>
      <c r="K83" s="19">
        <v>0.5825485</v>
      </c>
      <c r="L83" s="19">
        <v>0.5825485</v>
      </c>
      <c r="M83" s="19">
        <v>0.5825485</v>
      </c>
      <c r="N83" s="15"/>
    </row>
    <row r="84" spans="1:14" ht="15">
      <c r="A84" s="18">
        <v>83</v>
      </c>
      <c r="B84" s="19">
        <v>0.566</v>
      </c>
      <c r="C84" s="19">
        <v>0.5659685</v>
      </c>
      <c r="D84" s="19">
        <v>0.5659685</v>
      </c>
      <c r="E84" s="19">
        <v>0.5659685</v>
      </c>
      <c r="F84" s="19">
        <v>0.5659685</v>
      </c>
      <c r="G84" s="20">
        <v>0.5659685</v>
      </c>
      <c r="H84" s="19">
        <v>0.5659685</v>
      </c>
      <c r="I84" s="19">
        <v>0.5659685</v>
      </c>
      <c r="J84" s="19">
        <v>0.5659685</v>
      </c>
      <c r="K84" s="19">
        <v>0.5659685</v>
      </c>
      <c r="L84" s="19">
        <v>0.5659685</v>
      </c>
      <c r="M84" s="19">
        <v>0.5659685</v>
      </c>
      <c r="N84" s="15"/>
    </row>
    <row r="85" spans="1:14" ht="15">
      <c r="A85" s="18">
        <v>84</v>
      </c>
      <c r="B85" s="19">
        <v>0.5488</v>
      </c>
      <c r="C85" s="19">
        <v>0.5487525</v>
      </c>
      <c r="D85" s="19">
        <v>0.5487525</v>
      </c>
      <c r="E85" s="19">
        <v>0.5487525</v>
      </c>
      <c r="F85" s="19">
        <v>0.5487525</v>
      </c>
      <c r="G85" s="20">
        <v>0.5487525</v>
      </c>
      <c r="H85" s="19">
        <v>0.5487525</v>
      </c>
      <c r="I85" s="19">
        <v>0.5487525</v>
      </c>
      <c r="J85" s="19">
        <v>0.5487525</v>
      </c>
      <c r="K85" s="19">
        <v>0.5487525</v>
      </c>
      <c r="L85" s="19">
        <v>0.5487525</v>
      </c>
      <c r="M85" s="19">
        <v>0.5487525</v>
      </c>
      <c r="N85" s="15"/>
    </row>
    <row r="86" spans="1:14" ht="15">
      <c r="A86" s="21">
        <v>85</v>
      </c>
      <c r="B86" s="22">
        <v>0.5309</v>
      </c>
      <c r="C86" s="22">
        <v>0.5309005</v>
      </c>
      <c r="D86" s="22">
        <v>0.5309005</v>
      </c>
      <c r="E86" s="22">
        <v>0.5309005</v>
      </c>
      <c r="F86" s="22">
        <v>0.5309005</v>
      </c>
      <c r="G86" s="22">
        <v>0.5309005</v>
      </c>
      <c r="H86" s="22">
        <v>0.5309005</v>
      </c>
      <c r="I86" s="22">
        <v>0.5309005</v>
      </c>
      <c r="J86" s="22">
        <v>0.5309005</v>
      </c>
      <c r="K86" s="22">
        <v>0.5309005</v>
      </c>
      <c r="L86" s="22">
        <v>0.5309005</v>
      </c>
      <c r="M86" s="22">
        <v>0.5309005</v>
      </c>
      <c r="N86" s="15"/>
    </row>
    <row r="87" spans="1:14" ht="15">
      <c r="A87" s="18">
        <v>86</v>
      </c>
      <c r="B87" s="19">
        <v>0.5124</v>
      </c>
      <c r="C87" s="19">
        <v>0.5124125</v>
      </c>
      <c r="D87" s="19">
        <v>0.5124125</v>
      </c>
      <c r="E87" s="19">
        <v>0.5124125</v>
      </c>
      <c r="F87" s="19">
        <v>0.5124125</v>
      </c>
      <c r="G87" s="20">
        <v>0.5124125</v>
      </c>
      <c r="H87" s="19">
        <v>0.5124125</v>
      </c>
      <c r="I87" s="19">
        <v>0.5124125</v>
      </c>
      <c r="J87" s="19">
        <v>0.5124125</v>
      </c>
      <c r="K87" s="19">
        <v>0.5124125</v>
      </c>
      <c r="L87" s="19">
        <v>0.5124125</v>
      </c>
      <c r="M87" s="19">
        <v>0.5124125</v>
      </c>
      <c r="N87" s="15"/>
    </row>
    <row r="88" spans="1:14" ht="15">
      <c r="A88" s="18">
        <v>87</v>
      </c>
      <c r="B88" s="19">
        <v>0.4933</v>
      </c>
      <c r="C88" s="19">
        <v>0.4932885</v>
      </c>
      <c r="D88" s="19">
        <v>0.4932885</v>
      </c>
      <c r="E88" s="19">
        <v>0.4932885</v>
      </c>
      <c r="F88" s="19">
        <v>0.4932885</v>
      </c>
      <c r="G88" s="20">
        <v>0.4932885</v>
      </c>
      <c r="H88" s="19">
        <v>0.4932885</v>
      </c>
      <c r="I88" s="19">
        <v>0.4932885</v>
      </c>
      <c r="J88" s="19">
        <v>0.4932885</v>
      </c>
      <c r="K88" s="19">
        <v>0.4932885</v>
      </c>
      <c r="L88" s="19">
        <v>0.4932885</v>
      </c>
      <c r="M88" s="19">
        <v>0.4932885</v>
      </c>
      <c r="N88" s="15"/>
    </row>
    <row r="89" spans="1:14" ht="15">
      <c r="A89" s="18">
        <v>88</v>
      </c>
      <c r="B89" s="19">
        <v>0.4735</v>
      </c>
      <c r="C89" s="19">
        <v>0.4735285</v>
      </c>
      <c r="D89" s="19">
        <v>0.4735285</v>
      </c>
      <c r="E89" s="19">
        <v>0.4735285</v>
      </c>
      <c r="F89" s="19">
        <v>0.4735285</v>
      </c>
      <c r="G89" s="20">
        <v>0.4735285</v>
      </c>
      <c r="H89" s="19">
        <v>0.4735285</v>
      </c>
      <c r="I89" s="19">
        <v>0.4735285</v>
      </c>
      <c r="J89" s="19">
        <v>0.4735285</v>
      </c>
      <c r="K89" s="19">
        <v>0.4735285</v>
      </c>
      <c r="L89" s="19">
        <v>0.4735285</v>
      </c>
      <c r="M89" s="19">
        <v>0.4735285</v>
      </c>
      <c r="N89" s="15"/>
    </row>
    <row r="90" spans="1:14" ht="15">
      <c r="A90" s="18">
        <v>89</v>
      </c>
      <c r="B90" s="19">
        <v>0.4531</v>
      </c>
      <c r="C90" s="19">
        <v>0.4531325</v>
      </c>
      <c r="D90" s="19">
        <v>0.4531325</v>
      </c>
      <c r="E90" s="19">
        <v>0.4531325</v>
      </c>
      <c r="F90" s="19">
        <v>0.4531325</v>
      </c>
      <c r="G90" s="20">
        <v>0.4531325</v>
      </c>
      <c r="H90" s="19">
        <v>0.4531325</v>
      </c>
      <c r="I90" s="19">
        <v>0.4531325</v>
      </c>
      <c r="J90" s="19">
        <v>0.4531325</v>
      </c>
      <c r="K90" s="19">
        <v>0.4531325</v>
      </c>
      <c r="L90" s="19">
        <v>0.4531325</v>
      </c>
      <c r="M90" s="19">
        <v>0.4531325</v>
      </c>
      <c r="N90" s="15"/>
    </row>
    <row r="91" spans="1:14" ht="15">
      <c r="A91" s="21">
        <v>90</v>
      </c>
      <c r="B91" s="22">
        <v>0.4321</v>
      </c>
      <c r="C91" s="22">
        <v>0.4321005</v>
      </c>
      <c r="D91" s="22">
        <v>0.4321005</v>
      </c>
      <c r="E91" s="22">
        <v>0.4321005</v>
      </c>
      <c r="F91" s="22">
        <v>0.4321005</v>
      </c>
      <c r="G91" s="22">
        <v>0.4321005</v>
      </c>
      <c r="H91" s="22">
        <v>0.4321005</v>
      </c>
      <c r="I91" s="22">
        <v>0.4321005</v>
      </c>
      <c r="J91" s="22">
        <v>0.4321005</v>
      </c>
      <c r="K91" s="22">
        <v>0.4321005</v>
      </c>
      <c r="L91" s="22">
        <v>0.4321005</v>
      </c>
      <c r="M91" s="22">
        <v>0.4321005</v>
      </c>
      <c r="N91" s="15"/>
    </row>
    <row r="92" spans="1:14" ht="15">
      <c r="A92" s="18">
        <v>91</v>
      </c>
      <c r="B92" s="19">
        <v>0.4104</v>
      </c>
      <c r="C92" s="19">
        <v>0.4104325</v>
      </c>
      <c r="D92" s="19">
        <v>0.4104325</v>
      </c>
      <c r="E92" s="19">
        <v>0.4104325</v>
      </c>
      <c r="F92" s="19">
        <v>0.4104325</v>
      </c>
      <c r="G92" s="20">
        <v>0.4104325</v>
      </c>
      <c r="H92" s="19">
        <v>0.4104325</v>
      </c>
      <c r="I92" s="19">
        <v>0.4104325</v>
      </c>
      <c r="J92" s="19">
        <v>0.4104325</v>
      </c>
      <c r="K92" s="19">
        <v>0.4104325</v>
      </c>
      <c r="L92" s="19">
        <v>0.4104325</v>
      </c>
      <c r="M92" s="19">
        <v>0.4104325</v>
      </c>
      <c r="N92" s="15"/>
    </row>
    <row r="93" spans="1:14" ht="15">
      <c r="A93" s="18">
        <v>92</v>
      </c>
      <c r="B93" s="19">
        <v>0.3881</v>
      </c>
      <c r="C93" s="19">
        <v>0.3881285</v>
      </c>
      <c r="D93" s="19">
        <v>0.3881285</v>
      </c>
      <c r="E93" s="19">
        <v>0.3881285</v>
      </c>
      <c r="F93" s="19">
        <v>0.3881285</v>
      </c>
      <c r="G93" s="20">
        <v>0.3881285</v>
      </c>
      <c r="H93" s="19">
        <v>0.3881285</v>
      </c>
      <c r="I93" s="19">
        <v>0.3881285</v>
      </c>
      <c r="J93" s="19">
        <v>0.3881285</v>
      </c>
      <c r="K93" s="19">
        <v>0.3881285</v>
      </c>
      <c r="L93" s="19">
        <v>0.3881285</v>
      </c>
      <c r="M93" s="19">
        <v>0.3881285</v>
      </c>
      <c r="N93" s="15"/>
    </row>
    <row r="94" spans="1:14" ht="15">
      <c r="A94" s="18">
        <v>93</v>
      </c>
      <c r="B94" s="19">
        <v>0.3652</v>
      </c>
      <c r="C94" s="19">
        <v>0.3651885</v>
      </c>
      <c r="D94" s="19">
        <v>0.3651885</v>
      </c>
      <c r="E94" s="19">
        <v>0.3651885</v>
      </c>
      <c r="F94" s="19">
        <v>0.3651885</v>
      </c>
      <c r="G94" s="20">
        <v>0.3651885</v>
      </c>
      <c r="H94" s="19">
        <v>0.3651885</v>
      </c>
      <c r="I94" s="19">
        <v>0.3651885</v>
      </c>
      <c r="J94" s="19">
        <v>0.3651885</v>
      </c>
      <c r="K94" s="19">
        <v>0.3651885</v>
      </c>
      <c r="L94" s="19">
        <v>0.3651885</v>
      </c>
      <c r="M94" s="19">
        <v>0.3651885</v>
      </c>
      <c r="N94" s="15"/>
    </row>
    <row r="95" spans="1:14" ht="15">
      <c r="A95" s="18">
        <v>94</v>
      </c>
      <c r="B95" s="19">
        <v>0.3416</v>
      </c>
      <c r="C95" s="19">
        <v>0.3416125</v>
      </c>
      <c r="D95" s="19">
        <v>0.3416125</v>
      </c>
      <c r="E95" s="19">
        <v>0.3416125</v>
      </c>
      <c r="F95" s="19">
        <v>0.3416125</v>
      </c>
      <c r="G95" s="20">
        <v>0.3416125</v>
      </c>
      <c r="H95" s="19">
        <v>0.3416125</v>
      </c>
      <c r="I95" s="19">
        <v>0.3416125</v>
      </c>
      <c r="J95" s="19">
        <v>0.3416125</v>
      </c>
      <c r="K95" s="19">
        <v>0.3416125</v>
      </c>
      <c r="L95" s="19">
        <v>0.3416125</v>
      </c>
      <c r="M95" s="19">
        <v>0.3416125</v>
      </c>
      <c r="N95" s="15"/>
    </row>
    <row r="96" spans="1:14" ht="15">
      <c r="A96" s="21">
        <v>95</v>
      </c>
      <c r="B96" s="22">
        <v>0.3174</v>
      </c>
      <c r="C96" s="22">
        <v>0.3174005</v>
      </c>
      <c r="D96" s="22">
        <v>0.3174005</v>
      </c>
      <c r="E96" s="22">
        <v>0.3174005</v>
      </c>
      <c r="F96" s="22">
        <v>0.3174005</v>
      </c>
      <c r="G96" s="22">
        <v>0.3174005</v>
      </c>
      <c r="H96" s="22">
        <v>0.3174005</v>
      </c>
      <c r="I96" s="22">
        <v>0.3174005</v>
      </c>
      <c r="J96" s="22">
        <v>0.3174005</v>
      </c>
      <c r="K96" s="22">
        <v>0.3174005</v>
      </c>
      <c r="L96" s="22">
        <v>0.3174005</v>
      </c>
      <c r="M96" s="22">
        <v>0.3174005</v>
      </c>
      <c r="N96" s="15"/>
    </row>
    <row r="97" spans="1:14" ht="15">
      <c r="A97" s="18">
        <v>96</v>
      </c>
      <c r="B97" s="19">
        <v>0.2926</v>
      </c>
      <c r="C97" s="19">
        <v>0.2925525</v>
      </c>
      <c r="D97" s="19">
        <v>0.2925525</v>
      </c>
      <c r="E97" s="19">
        <v>0.2925525</v>
      </c>
      <c r="F97" s="19">
        <v>0.2925525</v>
      </c>
      <c r="G97" s="20">
        <v>0.2925525</v>
      </c>
      <c r="H97" s="19">
        <v>0.2925525</v>
      </c>
      <c r="I97" s="19">
        <v>0.2925525</v>
      </c>
      <c r="J97" s="19">
        <v>0.2925525</v>
      </c>
      <c r="K97" s="19">
        <v>0.2925525</v>
      </c>
      <c r="L97" s="19">
        <v>0.2925525</v>
      </c>
      <c r="M97" s="19">
        <v>0.2925525</v>
      </c>
      <c r="N97" s="15"/>
    </row>
    <row r="98" spans="1:14" ht="15">
      <c r="A98" s="18">
        <v>97</v>
      </c>
      <c r="B98" s="19">
        <v>0.2671</v>
      </c>
      <c r="C98" s="19">
        <v>0.2670685</v>
      </c>
      <c r="D98" s="19">
        <v>0.2670685</v>
      </c>
      <c r="E98" s="19">
        <v>0.2670685</v>
      </c>
      <c r="F98" s="19">
        <v>0.2670685</v>
      </c>
      <c r="G98" s="20">
        <v>0.2670685</v>
      </c>
      <c r="H98" s="19">
        <v>0.2670685</v>
      </c>
      <c r="I98" s="19">
        <v>0.2670685</v>
      </c>
      <c r="J98" s="19">
        <v>0.2670685</v>
      </c>
      <c r="K98" s="19">
        <v>0.2670685</v>
      </c>
      <c r="L98" s="19">
        <v>0.2670685</v>
      </c>
      <c r="M98" s="19">
        <v>0.2670685</v>
      </c>
      <c r="N98" s="15"/>
    </row>
    <row r="99" spans="1:14" ht="15">
      <c r="A99" s="18">
        <v>98</v>
      </c>
      <c r="B99" s="19">
        <v>0.2409</v>
      </c>
      <c r="C99" s="19">
        <v>0.2409485</v>
      </c>
      <c r="D99" s="19">
        <v>0.2409485</v>
      </c>
      <c r="E99" s="19">
        <v>0.2409485</v>
      </c>
      <c r="F99" s="19">
        <v>0.2409485</v>
      </c>
      <c r="G99" s="20">
        <v>0.2409485</v>
      </c>
      <c r="H99" s="19">
        <v>0.2409485</v>
      </c>
      <c r="I99" s="19">
        <v>0.2409485</v>
      </c>
      <c r="J99" s="19">
        <v>0.2409485</v>
      </c>
      <c r="K99" s="19">
        <v>0.2409485</v>
      </c>
      <c r="L99" s="19">
        <v>0.2409485</v>
      </c>
      <c r="M99" s="19">
        <v>0.2409485</v>
      </c>
      <c r="N99" s="15"/>
    </row>
    <row r="100" spans="1:14" ht="15">
      <c r="A100" s="18">
        <v>99</v>
      </c>
      <c r="B100" s="19">
        <v>0.2142</v>
      </c>
      <c r="C100" s="19">
        <v>0.2141925</v>
      </c>
      <c r="D100" s="19">
        <v>0.2141925</v>
      </c>
      <c r="E100" s="19">
        <v>0.2141925</v>
      </c>
      <c r="F100" s="19">
        <v>0.2141925</v>
      </c>
      <c r="G100" s="20">
        <v>0.2141925</v>
      </c>
      <c r="H100" s="19">
        <v>0.2141925</v>
      </c>
      <c r="I100" s="19">
        <v>0.2141925</v>
      </c>
      <c r="J100" s="19">
        <v>0.2141925</v>
      </c>
      <c r="K100" s="19">
        <v>0.2141925</v>
      </c>
      <c r="L100" s="19">
        <v>0.2141925</v>
      </c>
      <c r="M100" s="19">
        <v>0.2141925</v>
      </c>
      <c r="N100" s="15"/>
    </row>
    <row r="101" spans="1:14" ht="15.75" thickBot="1">
      <c r="A101" s="21">
        <v>100</v>
      </c>
      <c r="B101" s="22">
        <v>0.1868</v>
      </c>
      <c r="C101" s="22">
        <v>0.1868005</v>
      </c>
      <c r="D101" s="22">
        <v>0.1868005</v>
      </c>
      <c r="E101" s="22">
        <v>0.1868005</v>
      </c>
      <c r="F101" s="22">
        <v>0.1868005</v>
      </c>
      <c r="G101" s="22">
        <v>0.1868005</v>
      </c>
      <c r="H101" s="22">
        <v>0.1868005</v>
      </c>
      <c r="I101" s="22">
        <v>0.1868005</v>
      </c>
      <c r="J101" s="22">
        <v>0.1868005</v>
      </c>
      <c r="K101" s="22">
        <v>0.1868005</v>
      </c>
      <c r="L101" s="22">
        <v>0.1868005</v>
      </c>
      <c r="M101" s="22">
        <v>0.1868005</v>
      </c>
      <c r="N101" s="15"/>
    </row>
    <row r="102" spans="1:13" ht="15">
      <c r="A102" s="23" t="s">
        <v>51</v>
      </c>
      <c r="B102" s="23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3" ht="15">
      <c r="A103" s="25" t="s">
        <v>52</v>
      </c>
      <c r="B103" s="25"/>
      <c r="C103" s="25"/>
    </row>
    <row r="104" spans="1:3" ht="15.75" thickBot="1">
      <c r="A104" s="25" t="s">
        <v>53</v>
      </c>
      <c r="B104" s="25"/>
      <c r="C104" s="25"/>
    </row>
    <row r="105" spans="1:2" ht="15">
      <c r="A105" s="23"/>
      <c r="B105" s="23"/>
    </row>
  </sheetData>
  <sheetProtection/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Míšek</dc:creator>
  <cp:keywords/>
  <dc:description/>
  <cp:lastModifiedBy>Jana</cp:lastModifiedBy>
  <cp:lastPrinted>2015-01-06T11:31:19Z</cp:lastPrinted>
  <dcterms:created xsi:type="dcterms:W3CDTF">2013-06-01T19:52:48Z</dcterms:created>
  <dcterms:modified xsi:type="dcterms:W3CDTF">2015-01-07T11:05:16Z</dcterms:modified>
  <cp:category/>
  <cp:version/>
  <cp:contentType/>
  <cp:contentStatus/>
</cp:coreProperties>
</file>